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חוברת_עבודה_זו" defaultThemeVersion="124226"/>
  <mc:AlternateContent xmlns:mc="http://schemas.openxmlformats.org/markup-compatibility/2006">
    <mc:Choice Requires="x15">
      <x15ac:absPath xmlns:x15ac="http://schemas.microsoft.com/office/spreadsheetml/2010/11/ac" url="H:\עמיתים\בנק הפועלים\מידע סטטיסטי\2017\"/>
    </mc:Choice>
  </mc:AlternateContent>
  <workbookProtection workbookPassword="CC43" lockStructure="1"/>
  <bookViews>
    <workbookView xWindow="0" yWindow="0" windowWidth="21600" windowHeight="8205" tabRatio="861" firstSheet="2" activeTab="12"/>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52511"/>
</workbook>
</file>

<file path=xl/calcChain.xml><?xml version="1.0" encoding="utf-8"?>
<calcChain xmlns="http://schemas.openxmlformats.org/spreadsheetml/2006/main">
  <c r="S46" i="5" l="1"/>
  <c r="T46" i="5"/>
  <c r="U46" i="5"/>
  <c r="V46" i="5"/>
  <c r="W46" i="5"/>
  <c r="S47" i="5"/>
  <c r="T47" i="5"/>
  <c r="U47" i="5"/>
  <c r="V47" i="5"/>
  <c r="W47" i="5"/>
  <c r="S48" i="5"/>
  <c r="T48" i="5"/>
  <c r="U48" i="5"/>
  <c r="V48" i="5"/>
  <c r="W48" i="5"/>
  <c r="W50" i="5" s="1"/>
  <c r="S49" i="5"/>
  <c r="T49" i="5"/>
  <c r="U49" i="5"/>
  <c r="V49" i="5"/>
  <c r="W49" i="5"/>
  <c r="R47" i="5"/>
  <c r="R48" i="5"/>
  <c r="R49" i="5"/>
  <c r="Q24" i="5"/>
  <c r="Q25" i="5"/>
  <c r="Q26" i="5"/>
  <c r="Q27" i="5"/>
  <c r="L46" i="5"/>
  <c r="M46" i="5"/>
  <c r="N46" i="5"/>
  <c r="O46" i="5"/>
  <c r="P46" i="5"/>
  <c r="L47" i="5"/>
  <c r="M47" i="5"/>
  <c r="N47" i="5"/>
  <c r="O47" i="5"/>
  <c r="P47" i="5"/>
  <c r="L48" i="5"/>
  <c r="M48" i="5"/>
  <c r="N48" i="5"/>
  <c r="O48" i="5"/>
  <c r="P48" i="5"/>
  <c r="L49" i="5"/>
  <c r="M49" i="5"/>
  <c r="N49" i="5"/>
  <c r="O49" i="5"/>
  <c r="P49" i="5"/>
  <c r="K47" i="5"/>
  <c r="K48" i="5"/>
  <c r="K49" i="5"/>
  <c r="K50" i="5" s="1"/>
  <c r="Q20" i="5"/>
  <c r="Q21" i="5"/>
  <c r="L42" i="5"/>
  <c r="M42" i="5"/>
  <c r="N42" i="5"/>
  <c r="O42" i="5"/>
  <c r="P42" i="5"/>
  <c r="L43" i="5"/>
  <c r="M43" i="5"/>
  <c r="N43" i="5"/>
  <c r="O43" i="5"/>
  <c r="P43" i="5"/>
  <c r="P44" i="5" s="1"/>
  <c r="K43" i="5"/>
  <c r="S42" i="5"/>
  <c r="T42" i="5"/>
  <c r="U42" i="5"/>
  <c r="V42" i="5"/>
  <c r="W42" i="5"/>
  <c r="S43" i="5"/>
  <c r="T43" i="5"/>
  <c r="T44" i="5" s="1"/>
  <c r="U43" i="5"/>
  <c r="V43" i="5"/>
  <c r="W43" i="5"/>
  <c r="R43" i="5"/>
  <c r="S35" i="5"/>
  <c r="T35" i="5"/>
  <c r="U35" i="5"/>
  <c r="V35" i="5"/>
  <c r="W35" i="5"/>
  <c r="S36" i="5"/>
  <c r="T36" i="5"/>
  <c r="U36" i="5"/>
  <c r="V36" i="5"/>
  <c r="W36" i="5"/>
  <c r="S37" i="5"/>
  <c r="T37" i="5"/>
  <c r="U37" i="5"/>
  <c r="V37" i="5"/>
  <c r="W37" i="5"/>
  <c r="S38" i="5"/>
  <c r="S40" i="5" s="1"/>
  <c r="T38" i="5"/>
  <c r="U38" i="5"/>
  <c r="V38" i="5"/>
  <c r="W38" i="5"/>
  <c r="W40" i="5" s="1"/>
  <c r="S39" i="5"/>
  <c r="T39" i="5"/>
  <c r="U39" i="5"/>
  <c r="V39" i="5"/>
  <c r="Q39" i="5" s="1"/>
  <c r="W39" i="5"/>
  <c r="R36" i="5"/>
  <c r="R37" i="5"/>
  <c r="R38" i="5"/>
  <c r="R39" i="5"/>
  <c r="Q12" i="5"/>
  <c r="Q13" i="5"/>
  <c r="Q14" i="5"/>
  <c r="Q15" i="5"/>
  <c r="Q16" i="5"/>
  <c r="L35" i="5"/>
  <c r="M35" i="5"/>
  <c r="N35" i="5"/>
  <c r="O35" i="5"/>
  <c r="P35" i="5"/>
  <c r="L36" i="5"/>
  <c r="M36" i="5"/>
  <c r="N36" i="5"/>
  <c r="O36" i="5"/>
  <c r="P36" i="5"/>
  <c r="L37" i="5"/>
  <c r="M37" i="5"/>
  <c r="N37" i="5"/>
  <c r="O37" i="5"/>
  <c r="P37" i="5"/>
  <c r="L38" i="5"/>
  <c r="M38" i="5"/>
  <c r="N38" i="5"/>
  <c r="J38" i="5" s="1"/>
  <c r="O38" i="5"/>
  <c r="P38" i="5"/>
  <c r="L39" i="5"/>
  <c r="M39" i="5"/>
  <c r="N39" i="5"/>
  <c r="O39" i="5"/>
  <c r="P39" i="5"/>
  <c r="K36" i="5"/>
  <c r="K40" i="5" s="1"/>
  <c r="K37" i="5"/>
  <c r="K38" i="5"/>
  <c r="K39" i="5"/>
  <c r="R46" i="5"/>
  <c r="T22" i="10"/>
  <c r="R42" i="5"/>
  <c r="T18" i="10"/>
  <c r="R35" i="5"/>
  <c r="T11" i="10"/>
  <c r="K46" i="5"/>
  <c r="M22" i="10"/>
  <c r="K42" i="5"/>
  <c r="K44" i="5" s="1"/>
  <c r="M18" i="10"/>
  <c r="K35" i="5"/>
  <c r="M11" i="10"/>
  <c r="C24" i="5"/>
  <c r="C25" i="5"/>
  <c r="C26" i="5"/>
  <c r="C27" i="5"/>
  <c r="E46" i="5"/>
  <c r="F46" i="5"/>
  <c r="G46" i="5"/>
  <c r="H46" i="5"/>
  <c r="I46" i="5"/>
  <c r="E47" i="5"/>
  <c r="F47" i="5"/>
  <c r="G47" i="5"/>
  <c r="H47" i="5"/>
  <c r="I47" i="5"/>
  <c r="E48" i="5"/>
  <c r="F48" i="5"/>
  <c r="G48" i="5"/>
  <c r="H48" i="5"/>
  <c r="I48" i="5"/>
  <c r="E49" i="5"/>
  <c r="F49" i="5"/>
  <c r="G49" i="5"/>
  <c r="H49" i="5"/>
  <c r="I49" i="5"/>
  <c r="D47" i="5"/>
  <c r="D48" i="5"/>
  <c r="D49" i="5"/>
  <c r="C20" i="5"/>
  <c r="C21" i="5"/>
  <c r="C22" i="5" s="1"/>
  <c r="E42" i="5"/>
  <c r="F42" i="5"/>
  <c r="G42" i="5"/>
  <c r="H42" i="5"/>
  <c r="I42" i="5"/>
  <c r="E43" i="5"/>
  <c r="F43" i="5"/>
  <c r="G43" i="5"/>
  <c r="H43" i="5"/>
  <c r="I43" i="5"/>
  <c r="D43" i="5"/>
  <c r="C12" i="5"/>
  <c r="C13" i="5"/>
  <c r="C14" i="5"/>
  <c r="C15" i="5"/>
  <c r="C16" i="5"/>
  <c r="E35" i="5"/>
  <c r="F35" i="5"/>
  <c r="G35" i="5"/>
  <c r="H35" i="5"/>
  <c r="I35" i="5"/>
  <c r="E36" i="5"/>
  <c r="F36" i="5"/>
  <c r="G36" i="5"/>
  <c r="H36" i="5"/>
  <c r="I36" i="5"/>
  <c r="E37" i="5"/>
  <c r="F37" i="5"/>
  <c r="G37" i="5"/>
  <c r="H37" i="5"/>
  <c r="I37" i="5"/>
  <c r="E38" i="5"/>
  <c r="F38" i="5"/>
  <c r="G38" i="5"/>
  <c r="H38" i="5"/>
  <c r="I38" i="5"/>
  <c r="E39" i="5"/>
  <c r="F39" i="5"/>
  <c r="G39" i="5"/>
  <c r="H39" i="5"/>
  <c r="I39" i="5"/>
  <c r="D36" i="5"/>
  <c r="D37" i="5"/>
  <c r="D38" i="5"/>
  <c r="D39" i="5"/>
  <c r="D46" i="5"/>
  <c r="F22" i="10"/>
  <c r="D42" i="5"/>
  <c r="D35" i="5"/>
  <c r="F18" i="10"/>
  <c r="F11" i="10"/>
  <c r="W44" i="5"/>
  <c r="V44" i="5"/>
  <c r="S44" i="5"/>
  <c r="O44" i="5"/>
  <c r="N44" i="5"/>
  <c r="O40" i="5"/>
  <c r="J12" i="5"/>
  <c r="J13" i="5"/>
  <c r="J14" i="5"/>
  <c r="J15" i="5"/>
  <c r="J16" i="5"/>
  <c r="J17" i="5"/>
  <c r="J18" i="5" s="1"/>
  <c r="DK20" i="4"/>
  <c r="DK22" i="4" s="1"/>
  <c r="DK21" i="4"/>
  <c r="BM42" i="4"/>
  <c r="BM43" i="4"/>
  <c r="BL42" i="4"/>
  <c r="BL43" i="4"/>
  <c r="BL44" i="4" s="1"/>
  <c r="BK42" i="4"/>
  <c r="BK43" i="4"/>
  <c r="BJ42" i="4"/>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J46" i="4"/>
  <c r="BG46" i="4" s="1"/>
  <c r="BK46" i="4"/>
  <c r="BL46" i="4"/>
  <c r="BM46" i="4"/>
  <c r="BI47" i="4"/>
  <c r="BJ47" i="4"/>
  <c r="BK47" i="4"/>
  <c r="BL47" i="4"/>
  <c r="BM47" i="4"/>
  <c r="BI48" i="4"/>
  <c r="BJ48" i="4"/>
  <c r="BK48" i="4"/>
  <c r="BL48" i="4"/>
  <c r="BM48" i="4"/>
  <c r="BI49" i="4"/>
  <c r="BJ49" i="4"/>
  <c r="BK49" i="4"/>
  <c r="BK50" i="4" s="1"/>
  <c r="BL49" i="4"/>
  <c r="BM49" i="4"/>
  <c r="BH47" i="4"/>
  <c r="BH48" i="4"/>
  <c r="BH49" i="4"/>
  <c r="BH46" i="4"/>
  <c r="BJ21" i="9"/>
  <c r="BJ17" i="9"/>
  <c r="BH35" i="4"/>
  <c r="BJ10" i="9"/>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40" i="4" s="1"/>
  <c r="BA39" i="4"/>
  <c r="CW20" i="4"/>
  <c r="CW21" i="4"/>
  <c r="BB42" i="4"/>
  <c r="BC42" i="4"/>
  <c r="BD42" i="4"/>
  <c r="BE42" i="4"/>
  <c r="BF42" i="4"/>
  <c r="BF44" i="4" s="1"/>
  <c r="BB43" i="4"/>
  <c r="BC43" i="4"/>
  <c r="BD43" i="4"/>
  <c r="BE43" i="4"/>
  <c r="BF43" i="4"/>
  <c r="BA43" i="4"/>
  <c r="CW24" i="4"/>
  <c r="CW25" i="4"/>
  <c r="CW28" i="4" s="1"/>
  <c r="CW26" i="4"/>
  <c r="CW27" i="4"/>
  <c r="BB46" i="4"/>
  <c r="BC46" i="4"/>
  <c r="BC50" i="4" s="1"/>
  <c r="BD46" i="4"/>
  <c r="BE46" i="4"/>
  <c r="BF46" i="4"/>
  <c r="BB47" i="4"/>
  <c r="BC47" i="4"/>
  <c r="BD47" i="4"/>
  <c r="BE47" i="4"/>
  <c r="BF47" i="4"/>
  <c r="BB48" i="4"/>
  <c r="BC48" i="4"/>
  <c r="BD48" i="4"/>
  <c r="BE48" i="4"/>
  <c r="BF48" i="4"/>
  <c r="BB49" i="4"/>
  <c r="BC49" i="4"/>
  <c r="BD49" i="4"/>
  <c r="BE49" i="4"/>
  <c r="BF49" i="4"/>
  <c r="BA47" i="4"/>
  <c r="BA48" i="4"/>
  <c r="BA49" i="4"/>
  <c r="BA46" i="4"/>
  <c r="BC21" i="9"/>
  <c r="BC17" i="9"/>
  <c r="BC18" i="9"/>
  <c r="BA42" i="4"/>
  <c r="BA35" i="4"/>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X40" i="4" s="1"/>
  <c r="AY37" i="4"/>
  <c r="AU38" i="4"/>
  <c r="AV38" i="4"/>
  <c r="AW38" i="4"/>
  <c r="AX38" i="4"/>
  <c r="AY38" i="4"/>
  <c r="AU39" i="4"/>
  <c r="AV39" i="4"/>
  <c r="AW39" i="4"/>
  <c r="AX39" i="4"/>
  <c r="AY39" i="4"/>
  <c r="AT36" i="4"/>
  <c r="AT37" i="4"/>
  <c r="AT38" i="4"/>
  <c r="AT39" i="4"/>
  <c r="CI20" i="4"/>
  <c r="CI21" i="4"/>
  <c r="AU42" i="4"/>
  <c r="AV42" i="4"/>
  <c r="AW42" i="4"/>
  <c r="AW44" i="4" s="1"/>
  <c r="AX42" i="4"/>
  <c r="AY42" i="4"/>
  <c r="AU43" i="4"/>
  <c r="AV43" i="4"/>
  <c r="AV44" i="4" s="1"/>
  <c r="AW43" i="4"/>
  <c r="AX43" i="4"/>
  <c r="AY43" i="4"/>
  <c r="AT43" i="4"/>
  <c r="AT44" i="4" s="1"/>
  <c r="CI24" i="4"/>
  <c r="CI25" i="4"/>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V17" i="9"/>
  <c r="AT35" i="4"/>
  <c r="AT40" i="4" s="1"/>
  <c r="AV10" i="9"/>
  <c r="BN12" i="4"/>
  <c r="BN13" i="4"/>
  <c r="BN14" i="4"/>
  <c r="BN15" i="4"/>
  <c r="BN16" i="4"/>
  <c r="BU12" i="4"/>
  <c r="BU13" i="4"/>
  <c r="BU14" i="4"/>
  <c r="BU15" i="4"/>
  <c r="BU16" i="4"/>
  <c r="BU17" i="4"/>
  <c r="BU18" i="4" s="1"/>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E36" i="4" s="1"/>
  <c r="AJ36" i="4"/>
  <c r="AK36" i="4"/>
  <c r="AG37" i="4"/>
  <c r="AH37" i="4"/>
  <c r="AI37" i="4"/>
  <c r="AJ37" i="4"/>
  <c r="AK37" i="4"/>
  <c r="AG38" i="4"/>
  <c r="AH38" i="4"/>
  <c r="AI38" i="4"/>
  <c r="AJ38" i="4"/>
  <c r="AK38" i="4"/>
  <c r="AG39" i="4"/>
  <c r="AH39" i="4"/>
  <c r="AI39" i="4"/>
  <c r="AJ39" i="4"/>
  <c r="AK39" i="4"/>
  <c r="AF36" i="4"/>
  <c r="AF37" i="4"/>
  <c r="AF38" i="4"/>
  <c r="AF39" i="4"/>
  <c r="AF46" i="4"/>
  <c r="AH21" i="9"/>
  <c r="AF42" i="4"/>
  <c r="AF44" i="4" s="1"/>
  <c r="AH17" i="9"/>
  <c r="AF35" i="4"/>
  <c r="AH10" i="9"/>
  <c r="AZ24" i="4"/>
  <c r="AZ25" i="4"/>
  <c r="AZ26" i="4"/>
  <c r="AZ27" i="4"/>
  <c r="Y47" i="4"/>
  <c r="Z47" i="4"/>
  <c r="AA47" i="4"/>
  <c r="AB47" i="4"/>
  <c r="AC47" i="4"/>
  <c r="AD47" i="4"/>
  <c r="Y48" i="4"/>
  <c r="Z48" i="4"/>
  <c r="AA48" i="4"/>
  <c r="AA50" i="4" s="1"/>
  <c r="AB48" i="4"/>
  <c r="AC48" i="4"/>
  <c r="AD48" i="4"/>
  <c r="Y49" i="4"/>
  <c r="Z49" i="4"/>
  <c r="AA49" i="4"/>
  <c r="AB49" i="4"/>
  <c r="AC49" i="4"/>
  <c r="AD49" i="4"/>
  <c r="Z46" i="4"/>
  <c r="AA46" i="4"/>
  <c r="AB46" i="4"/>
  <c r="AC46" i="4"/>
  <c r="AD46" i="4"/>
  <c r="Y43" i="4"/>
  <c r="Z43" i="4"/>
  <c r="Z44" i="4" s="1"/>
  <c r="AA43" i="4"/>
  <c r="AB43" i="4"/>
  <c r="AC43" i="4"/>
  <c r="AD43" i="4"/>
  <c r="AD44" i="4" s="1"/>
  <c r="Z42" i="4"/>
  <c r="AA42" i="4"/>
  <c r="AB42" i="4"/>
  <c r="AC42" i="4"/>
  <c r="AC44" i="4" s="1"/>
  <c r="AD42" i="4"/>
  <c r="AS12" i="4"/>
  <c r="AS13" i="4"/>
  <c r="AS14" i="4"/>
  <c r="AS15" i="4"/>
  <c r="AS16" i="4"/>
  <c r="AZ12" i="4"/>
  <c r="AZ13" i="4"/>
  <c r="AZ14" i="4"/>
  <c r="AZ15" i="4"/>
  <c r="AZ16" i="4"/>
  <c r="Y36" i="4"/>
  <c r="Z36" i="4"/>
  <c r="AA36" i="4"/>
  <c r="AB36" i="4"/>
  <c r="AC36" i="4"/>
  <c r="AD36" i="4"/>
  <c r="Y37" i="4"/>
  <c r="Z37" i="4"/>
  <c r="AA37" i="4"/>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E18" i="4" s="1"/>
  <c r="AL12" i="4"/>
  <c r="AL13" i="4"/>
  <c r="AL14" i="4"/>
  <c r="AL15" i="4"/>
  <c r="AL17" i="4" s="1"/>
  <c r="AL18" i="4" s="1"/>
  <c r="AL16" i="4"/>
  <c r="S35" i="4"/>
  <c r="T35" i="4"/>
  <c r="U35" i="4"/>
  <c r="V35" i="4"/>
  <c r="W35" i="4"/>
  <c r="S36" i="4"/>
  <c r="T36" i="4"/>
  <c r="Q36" i="4" s="1"/>
  <c r="U36" i="4"/>
  <c r="V36" i="4"/>
  <c r="W36" i="4"/>
  <c r="S37" i="4"/>
  <c r="T37" i="4"/>
  <c r="U37" i="4"/>
  <c r="V37" i="4"/>
  <c r="W37" i="4"/>
  <c r="S38" i="4"/>
  <c r="T38" i="4"/>
  <c r="U38" i="4"/>
  <c r="V38" i="4"/>
  <c r="V40" i="4" s="1"/>
  <c r="W38" i="4"/>
  <c r="S39" i="4"/>
  <c r="T39" i="4"/>
  <c r="U39" i="4"/>
  <c r="V39" i="4"/>
  <c r="W39" i="4"/>
  <c r="AL20" i="4"/>
  <c r="AL21" i="4"/>
  <c r="S42" i="4"/>
  <c r="T42" i="4"/>
  <c r="U42" i="4"/>
  <c r="V42" i="4"/>
  <c r="V44" i="4" s="1"/>
  <c r="W42" i="4"/>
  <c r="S43" i="4"/>
  <c r="T43" i="4"/>
  <c r="U43" i="4"/>
  <c r="U44" i="4" s="1"/>
  <c r="V43" i="4"/>
  <c r="W43" i="4"/>
  <c r="AL24" i="4"/>
  <c r="AL25" i="4"/>
  <c r="AL28" i="4" s="1"/>
  <c r="AL26" i="4"/>
  <c r="AL27" i="4"/>
  <c r="S46" i="4"/>
  <c r="T46" i="4"/>
  <c r="U46" i="4"/>
  <c r="V46" i="4"/>
  <c r="W46" i="4"/>
  <c r="S47" i="4"/>
  <c r="T47" i="4"/>
  <c r="U47" i="4"/>
  <c r="V47" i="4"/>
  <c r="W47" i="4"/>
  <c r="S48" i="4"/>
  <c r="T48" i="4"/>
  <c r="U48" i="4"/>
  <c r="V48" i="4"/>
  <c r="W48" i="4"/>
  <c r="S49" i="4"/>
  <c r="T49" i="4"/>
  <c r="U49" i="4"/>
  <c r="V49" i="4"/>
  <c r="W49" i="4"/>
  <c r="R47" i="4"/>
  <c r="R48" i="4"/>
  <c r="R49" i="4"/>
  <c r="R43" i="4"/>
  <c r="R36" i="4"/>
  <c r="R37" i="4"/>
  <c r="R38" i="4"/>
  <c r="R39" i="4"/>
  <c r="R46" i="4"/>
  <c r="T21" i="9"/>
  <c r="R42" i="4"/>
  <c r="T17" i="9"/>
  <c r="R35" i="4"/>
  <c r="T10" i="9"/>
  <c r="X24" i="4"/>
  <c r="X25" i="4"/>
  <c r="X26" i="4"/>
  <c r="X28" i="4" s="1"/>
  <c r="X27" i="4"/>
  <c r="K47" i="4"/>
  <c r="L47" i="4"/>
  <c r="M47" i="4"/>
  <c r="N47" i="4"/>
  <c r="O47" i="4"/>
  <c r="P47" i="4"/>
  <c r="K48" i="4"/>
  <c r="L48" i="4"/>
  <c r="M48" i="4"/>
  <c r="N48" i="4"/>
  <c r="O48" i="4"/>
  <c r="O50" i="4" s="1"/>
  <c r="P48" i="4"/>
  <c r="K49" i="4"/>
  <c r="L49" i="4"/>
  <c r="M49" i="4"/>
  <c r="N49" i="4"/>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J39" i="4" s="1"/>
  <c r="N39" i="4"/>
  <c r="O39" i="4"/>
  <c r="P39" i="4"/>
  <c r="L35" i="4"/>
  <c r="M35" i="4"/>
  <c r="N35" i="4"/>
  <c r="O35" i="4"/>
  <c r="P35" i="4"/>
  <c r="P40" i="4" s="1"/>
  <c r="K46" i="4"/>
  <c r="M21" i="9"/>
  <c r="K42" i="4"/>
  <c r="M17" i="9"/>
  <c r="K35" i="4"/>
  <c r="M10" i="9"/>
  <c r="J24" i="4"/>
  <c r="J25" i="4"/>
  <c r="J28" i="4" s="1"/>
  <c r="J26" i="4"/>
  <c r="J27" i="4"/>
  <c r="I49" i="4"/>
  <c r="H49" i="4"/>
  <c r="G49" i="4"/>
  <c r="F49" i="4"/>
  <c r="E49" i="4"/>
  <c r="D49" i="4"/>
  <c r="I48" i="4"/>
  <c r="H48" i="4"/>
  <c r="G48" i="4"/>
  <c r="F48" i="4"/>
  <c r="E48" i="4"/>
  <c r="D48" i="4"/>
  <c r="I47" i="4"/>
  <c r="H47" i="4"/>
  <c r="G47" i="4"/>
  <c r="F47" i="4"/>
  <c r="E47" i="4"/>
  <c r="D47" i="4"/>
  <c r="I46" i="4"/>
  <c r="H46" i="4"/>
  <c r="G46" i="4"/>
  <c r="F46" i="4"/>
  <c r="E46" i="4"/>
  <c r="D46" i="4"/>
  <c r="F21" i="9"/>
  <c r="J20" i="4"/>
  <c r="J21" i="4"/>
  <c r="I43" i="4"/>
  <c r="H43" i="4"/>
  <c r="G43" i="4"/>
  <c r="F43" i="4"/>
  <c r="E43" i="4"/>
  <c r="D43" i="4"/>
  <c r="I42" i="4"/>
  <c r="I44" i="4" s="1"/>
  <c r="H42" i="4"/>
  <c r="G42" i="4"/>
  <c r="F42" i="4"/>
  <c r="E42" i="4"/>
  <c r="D42" i="4"/>
  <c r="F17" i="9"/>
  <c r="C12" i="4"/>
  <c r="C13" i="4"/>
  <c r="C14" i="4"/>
  <c r="C15" i="4"/>
  <c r="C16" i="4"/>
  <c r="C17" i="4"/>
  <c r="C18" i="4" s="1"/>
  <c r="J12" i="4"/>
  <c r="J13" i="4"/>
  <c r="J14" i="4"/>
  <c r="J15" i="4"/>
  <c r="J17" i="4" s="1"/>
  <c r="J18" i="4" s="1"/>
  <c r="J16" i="4"/>
  <c r="I39" i="4"/>
  <c r="H39" i="4"/>
  <c r="G39" i="4"/>
  <c r="C39" i="4" s="1"/>
  <c r="F39" i="4"/>
  <c r="E39" i="4"/>
  <c r="D39" i="4"/>
  <c r="I38" i="4"/>
  <c r="H38" i="4"/>
  <c r="G38" i="4"/>
  <c r="F38" i="4"/>
  <c r="E38" i="4"/>
  <c r="D38" i="4"/>
  <c r="I37" i="4"/>
  <c r="H37" i="4"/>
  <c r="G37" i="4"/>
  <c r="C37" i="4" s="1"/>
  <c r="F37" i="4"/>
  <c r="E37" i="4"/>
  <c r="D37" i="4"/>
  <c r="I36" i="4"/>
  <c r="H36" i="4"/>
  <c r="G36" i="4"/>
  <c r="F36" i="4"/>
  <c r="E36" i="4"/>
  <c r="D36" i="4"/>
  <c r="I35" i="4"/>
  <c r="H35" i="4"/>
  <c r="G35" i="4"/>
  <c r="C35" i="4" s="1"/>
  <c r="F35" i="4"/>
  <c r="E35" i="4"/>
  <c r="D35" i="4"/>
  <c r="F10" i="9"/>
  <c r="AZ47" i="4"/>
  <c r="AQ50" i="4"/>
  <c r="AB50" i="4"/>
  <c r="K50" i="4"/>
  <c r="BD44" i="4"/>
  <c r="BC44" i="4"/>
  <c r="BB44" i="4"/>
  <c r="AY44" i="4"/>
  <c r="AU44" i="4"/>
  <c r="AR44" i="4"/>
  <c r="AQ44" i="4"/>
  <c r="AO44" i="4"/>
  <c r="AN44" i="4"/>
  <c r="AM44" i="4"/>
  <c r="AK44" i="4"/>
  <c r="AH44" i="4"/>
  <c r="AG44" i="4"/>
  <c r="Y44" i="4"/>
  <c r="W44" i="4"/>
  <c r="S44" i="4"/>
  <c r="N44" i="4"/>
  <c r="M44" i="4"/>
  <c r="K44" i="4"/>
  <c r="H44" i="4"/>
  <c r="F44" i="4"/>
  <c r="D44" i="4"/>
  <c r="BL40" i="4"/>
  <c r="AS38" i="4"/>
  <c r="AO40" i="4"/>
  <c r="AH40" i="4"/>
  <c r="AB40" i="4"/>
  <c r="J36" i="4"/>
  <c r="C24" i="3"/>
  <c r="C25" i="3"/>
  <c r="C28" i="3" s="1"/>
  <c r="C26" i="3"/>
  <c r="C27" i="3"/>
  <c r="P50" i="3"/>
  <c r="O50" i="3"/>
  <c r="N50" i="3"/>
  <c r="M50" i="3"/>
  <c r="L50" i="3"/>
  <c r="K50" i="3"/>
  <c r="J50" i="3" s="1"/>
  <c r="P49" i="3"/>
  <c r="O49" i="3"/>
  <c r="N49" i="3"/>
  <c r="M49" i="3"/>
  <c r="L49" i="3"/>
  <c r="K49" i="3"/>
  <c r="P48" i="3"/>
  <c r="O48" i="3"/>
  <c r="N48" i="3"/>
  <c r="M48" i="3"/>
  <c r="L48" i="3"/>
  <c r="K48" i="3"/>
  <c r="P47" i="3"/>
  <c r="O47" i="3"/>
  <c r="N47" i="3"/>
  <c r="M47" i="3"/>
  <c r="L47" i="3"/>
  <c r="K47" i="3"/>
  <c r="W50" i="3"/>
  <c r="V50" i="3"/>
  <c r="U50" i="3"/>
  <c r="T50" i="3"/>
  <c r="S50" i="3"/>
  <c r="R50" i="3"/>
  <c r="Q50" i="3" s="1"/>
  <c r="W49" i="3"/>
  <c r="V49" i="3"/>
  <c r="U49" i="3"/>
  <c r="T49" i="3"/>
  <c r="S49" i="3"/>
  <c r="R49" i="3"/>
  <c r="W48" i="3"/>
  <c r="V48" i="3"/>
  <c r="U48" i="3"/>
  <c r="T48" i="3"/>
  <c r="S48" i="3"/>
  <c r="R48" i="3"/>
  <c r="Q48" i="3" s="1"/>
  <c r="W47" i="3"/>
  <c r="V47" i="3"/>
  <c r="U47" i="3"/>
  <c r="T47" i="3"/>
  <c r="S47" i="3"/>
  <c r="R47" i="3"/>
  <c r="AD50" i="3"/>
  <c r="AC50" i="3"/>
  <c r="AB50" i="3"/>
  <c r="AA50" i="3"/>
  <c r="Z50" i="3"/>
  <c r="Y50" i="3"/>
  <c r="AD49" i="3"/>
  <c r="AC49" i="3"/>
  <c r="AB49" i="3"/>
  <c r="AA49" i="3"/>
  <c r="Z49" i="3"/>
  <c r="Y49" i="3"/>
  <c r="AD48" i="3"/>
  <c r="AC48" i="3"/>
  <c r="AB48" i="3"/>
  <c r="AA48" i="3"/>
  <c r="Z48" i="3"/>
  <c r="Y48" i="3"/>
  <c r="X48" i="3" s="1"/>
  <c r="AD47" i="3"/>
  <c r="AC47" i="3"/>
  <c r="AB47" i="3"/>
  <c r="AA47" i="3"/>
  <c r="Z47" i="3"/>
  <c r="Y47" i="3"/>
  <c r="AK50" i="3"/>
  <c r="AJ50" i="3"/>
  <c r="AI50" i="3"/>
  <c r="AH50" i="3"/>
  <c r="AG50" i="3"/>
  <c r="AF50" i="3"/>
  <c r="AK49" i="3"/>
  <c r="AJ49" i="3"/>
  <c r="AI49" i="3"/>
  <c r="AH49" i="3"/>
  <c r="AG49" i="3"/>
  <c r="AF49" i="3"/>
  <c r="AK48" i="3"/>
  <c r="AJ48" i="3"/>
  <c r="AI48" i="3"/>
  <c r="AH48" i="3"/>
  <c r="AG48" i="3"/>
  <c r="AF48" i="3"/>
  <c r="AE48" i="3" s="1"/>
  <c r="AK47" i="3"/>
  <c r="AJ47" i="3"/>
  <c r="AI47" i="3"/>
  <c r="AH47" i="3"/>
  <c r="AG47" i="3"/>
  <c r="AF47" i="3"/>
  <c r="I50" i="3"/>
  <c r="H50" i="3"/>
  <c r="G50" i="3"/>
  <c r="F50" i="3"/>
  <c r="E50" i="3"/>
  <c r="D50" i="3"/>
  <c r="I49" i="3"/>
  <c r="H49" i="3"/>
  <c r="G49" i="3"/>
  <c r="F49" i="3"/>
  <c r="E49" i="3"/>
  <c r="D49" i="3"/>
  <c r="I48" i="3"/>
  <c r="H48" i="3"/>
  <c r="G48" i="3"/>
  <c r="F48" i="3"/>
  <c r="E48" i="3"/>
  <c r="D48" i="3"/>
  <c r="I47" i="3"/>
  <c r="H47" i="3"/>
  <c r="G47" i="3"/>
  <c r="F47" i="3"/>
  <c r="E47" i="3"/>
  <c r="D47" i="3"/>
  <c r="F22" i="8"/>
  <c r="C20" i="3"/>
  <c r="C22" i="3" s="1"/>
  <c r="C21" i="3"/>
  <c r="AK44" i="3"/>
  <c r="AJ44" i="3"/>
  <c r="AI44" i="3"/>
  <c r="AH44" i="3"/>
  <c r="AG44" i="3"/>
  <c r="AF44" i="3"/>
  <c r="AK43" i="3"/>
  <c r="AJ43" i="3"/>
  <c r="AI43" i="3"/>
  <c r="AH43" i="3"/>
  <c r="AG43" i="3"/>
  <c r="AF43" i="3"/>
  <c r="W44" i="3"/>
  <c r="V44" i="3"/>
  <c r="U44" i="3"/>
  <c r="Q44" i="3" s="1"/>
  <c r="T44" i="3"/>
  <c r="S44" i="3"/>
  <c r="R44" i="3"/>
  <c r="W43" i="3"/>
  <c r="V43" i="3"/>
  <c r="U43" i="3"/>
  <c r="T43" i="3"/>
  <c r="S43" i="3"/>
  <c r="R43" i="3"/>
  <c r="AD44" i="3"/>
  <c r="AC44" i="3"/>
  <c r="AB44" i="3"/>
  <c r="AA44" i="3"/>
  <c r="Z44" i="3"/>
  <c r="Y44" i="3"/>
  <c r="AD43" i="3"/>
  <c r="AC43" i="3"/>
  <c r="AB43" i="3"/>
  <c r="AA43" i="3"/>
  <c r="Z43" i="3"/>
  <c r="Y43" i="3"/>
  <c r="P44" i="3"/>
  <c r="O44" i="3"/>
  <c r="N44" i="3"/>
  <c r="J44" i="3" s="1"/>
  <c r="M44" i="3"/>
  <c r="L44" i="3"/>
  <c r="K44" i="3"/>
  <c r="P43" i="3"/>
  <c r="O43" i="3"/>
  <c r="N43" i="3"/>
  <c r="M43" i="3"/>
  <c r="L43" i="3"/>
  <c r="K43" i="3"/>
  <c r="I44" i="3"/>
  <c r="H44" i="3"/>
  <c r="G44" i="3"/>
  <c r="F44" i="3"/>
  <c r="E44" i="3"/>
  <c r="D44" i="3"/>
  <c r="I43" i="3"/>
  <c r="H43" i="3"/>
  <c r="G43" i="3"/>
  <c r="F43" i="3"/>
  <c r="E43" i="3"/>
  <c r="D43" i="3"/>
  <c r="F18" i="8"/>
  <c r="C12" i="3"/>
  <c r="C13" i="3"/>
  <c r="C14" i="3"/>
  <c r="C15" i="3"/>
  <c r="C16" i="3"/>
  <c r="C17"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I36" i="3"/>
  <c r="AH36" i="3"/>
  <c r="AG36" i="3"/>
  <c r="AF36" i="3"/>
  <c r="AD40" i="3"/>
  <c r="AC40" i="3"/>
  <c r="AB40" i="3"/>
  <c r="AA40" i="3"/>
  <c r="Z40" i="3"/>
  <c r="Y40" i="3"/>
  <c r="AD39" i="3"/>
  <c r="AC39" i="3"/>
  <c r="AB39" i="3"/>
  <c r="AA39" i="3"/>
  <c r="Z39" i="3"/>
  <c r="Y39" i="3"/>
  <c r="AD38" i="3"/>
  <c r="AC38" i="3"/>
  <c r="AB38" i="3"/>
  <c r="AA38" i="3"/>
  <c r="Z38" i="3"/>
  <c r="Y38" i="3"/>
  <c r="AD37" i="3"/>
  <c r="AC37" i="3"/>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U36" i="3"/>
  <c r="T36" i="3"/>
  <c r="S36" i="3"/>
  <c r="R36"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D37" i="3"/>
  <c r="E37" i="3"/>
  <c r="F37" i="3"/>
  <c r="G37" i="3"/>
  <c r="H37" i="3"/>
  <c r="I37" i="3"/>
  <c r="D38" i="3"/>
  <c r="E38" i="3"/>
  <c r="F38" i="3"/>
  <c r="G38" i="3"/>
  <c r="H38" i="3"/>
  <c r="I38" i="3"/>
  <c r="D39" i="3"/>
  <c r="E39" i="3"/>
  <c r="F39" i="3"/>
  <c r="G39" i="3"/>
  <c r="H39" i="3"/>
  <c r="I39" i="3"/>
  <c r="D40" i="3"/>
  <c r="E40" i="3"/>
  <c r="F40" i="3"/>
  <c r="G40" i="3"/>
  <c r="H40" i="3"/>
  <c r="I40" i="3"/>
  <c r="E36" i="3"/>
  <c r="F36" i="3"/>
  <c r="G36" i="3"/>
  <c r="H36" i="3"/>
  <c r="I36" i="3"/>
  <c r="D36" i="3"/>
  <c r="F11" i="8"/>
  <c r="X50" i="3"/>
  <c r="X12" i="5"/>
  <c r="X13" i="5"/>
  <c r="X14" i="5"/>
  <c r="X15" i="5"/>
  <c r="X16" i="5"/>
  <c r="P11" i="26"/>
  <c r="O11" i="26"/>
  <c r="N11" i="26"/>
  <c r="M11" i="26"/>
  <c r="L11" i="26"/>
  <c r="AE24" i="5"/>
  <c r="AE25" i="5"/>
  <c r="AE26" i="5"/>
  <c r="AE27" i="5"/>
  <c r="R24" i="26"/>
  <c r="R23" i="26"/>
  <c r="R22" i="26"/>
  <c r="R21" i="26"/>
  <c r="AE20" i="5"/>
  <c r="AE21" i="5"/>
  <c r="AE22" i="5"/>
  <c r="R18" i="26"/>
  <c r="R19" i="26" s="1"/>
  <c r="R17" i="26"/>
  <c r="X24" i="5"/>
  <c r="X25" i="5"/>
  <c r="X26" i="5"/>
  <c r="X27" i="5"/>
  <c r="L24" i="26"/>
  <c r="L23" i="26"/>
  <c r="L22" i="26"/>
  <c r="L21" i="26"/>
  <c r="X20" i="5"/>
  <c r="X22" i="5" s="1"/>
  <c r="X21" i="5"/>
  <c r="L18" i="26"/>
  <c r="L17" i="26"/>
  <c r="L14" i="26"/>
  <c r="L13" i="26"/>
  <c r="L12" i="26"/>
  <c r="J24" i="5"/>
  <c r="J25" i="5"/>
  <c r="J28" i="5" s="1"/>
  <c r="J26" i="5"/>
  <c r="J27" i="5"/>
  <c r="F24" i="26"/>
  <c r="F23" i="26"/>
  <c r="F22" i="26"/>
  <c r="F21" i="26"/>
  <c r="J20" i="5"/>
  <c r="J21" i="5"/>
  <c r="J22" i="5"/>
  <c r="F18" i="26"/>
  <c r="F17" i="26"/>
  <c r="B3" i="26"/>
  <c r="B2" i="26"/>
  <c r="B1" i="26"/>
  <c r="BF10" i="25"/>
  <c r="BE10" i="25"/>
  <c r="BD10" i="25"/>
  <c r="BC10" i="25"/>
  <c r="BB10" i="25"/>
  <c r="AT10" i="25"/>
  <c r="AS10" i="25"/>
  <c r="AR10" i="25"/>
  <c r="AQ10" i="25"/>
  <c r="AP10" i="25"/>
  <c r="DD24" i="4"/>
  <c r="DD25" i="4"/>
  <c r="DD26" i="4"/>
  <c r="DD27" i="4"/>
  <c r="BB23" i="25"/>
  <c r="BB22" i="25"/>
  <c r="BB21" i="25"/>
  <c r="BB20" i="25"/>
  <c r="DD20" i="4"/>
  <c r="DD22" i="4" s="1"/>
  <c r="DD21" i="4"/>
  <c r="BB17" i="25"/>
  <c r="BB16" i="25"/>
  <c r="BB18" i="25" s="1"/>
  <c r="BB13" i="25"/>
  <c r="BB12" i="25"/>
  <c r="BB11" i="25"/>
  <c r="CP24" i="4"/>
  <c r="CP25" i="4"/>
  <c r="CP28" i="4" s="1"/>
  <c r="CP26" i="4"/>
  <c r="CP27" i="4"/>
  <c r="AV23" i="25"/>
  <c r="AV22" i="25"/>
  <c r="AV21" i="25"/>
  <c r="AV20" i="25"/>
  <c r="CP20" i="4"/>
  <c r="CP22" i="4" s="1"/>
  <c r="CP21" i="4"/>
  <c r="AV17" i="25"/>
  <c r="AV16" i="25"/>
  <c r="CB24" i="4"/>
  <c r="CB25" i="4"/>
  <c r="CB26" i="4"/>
  <c r="CB27" i="4"/>
  <c r="AP23" i="25"/>
  <c r="AP22" i="25"/>
  <c r="AP21" i="25"/>
  <c r="AP20" i="25"/>
  <c r="CB20" i="4"/>
  <c r="CB21" i="4"/>
  <c r="AP17" i="25"/>
  <c r="AP16" i="25"/>
  <c r="AP13" i="25"/>
  <c r="AP12" i="25"/>
  <c r="AP11" i="25"/>
  <c r="BN24" i="4"/>
  <c r="BN25" i="4"/>
  <c r="BN26" i="4"/>
  <c r="BN27" i="4"/>
  <c r="AJ23" i="25"/>
  <c r="AJ22" i="25"/>
  <c r="AJ21" i="25"/>
  <c r="AJ20" i="25"/>
  <c r="BN20" i="4"/>
  <c r="BN22" i="4" s="1"/>
  <c r="BN21" i="4"/>
  <c r="AJ17" i="25"/>
  <c r="AJ16" i="25"/>
  <c r="BG24" i="4"/>
  <c r="BG25" i="4"/>
  <c r="BG26" i="4"/>
  <c r="BG27" i="4"/>
  <c r="AD23" i="25"/>
  <c r="AD22" i="25"/>
  <c r="AD21" i="25"/>
  <c r="AD20" i="25"/>
  <c r="BG20" i="4"/>
  <c r="BG22" i="4" s="1"/>
  <c r="BG21" i="4"/>
  <c r="AD17" i="25"/>
  <c r="AD16" i="25"/>
  <c r="AS24" i="4"/>
  <c r="AS25" i="4"/>
  <c r="AS26" i="4"/>
  <c r="AS27" i="4"/>
  <c r="X23" i="25"/>
  <c r="X22" i="25"/>
  <c r="X21" i="25"/>
  <c r="X20" i="25"/>
  <c r="AS20" i="4"/>
  <c r="AS22" i="4" s="1"/>
  <c r="AS21" i="4"/>
  <c r="X17" i="25"/>
  <c r="X16" i="25"/>
  <c r="X18" i="25" s="1"/>
  <c r="AE24" i="4"/>
  <c r="AE25" i="4"/>
  <c r="AE26" i="4"/>
  <c r="AE27" i="4"/>
  <c r="R23" i="25"/>
  <c r="R22" i="25"/>
  <c r="R21" i="25"/>
  <c r="R20" i="25"/>
  <c r="AE20" i="4"/>
  <c r="AE21" i="4"/>
  <c r="AE22" i="4"/>
  <c r="R17" i="25"/>
  <c r="R16" i="25"/>
  <c r="Q24" i="4"/>
  <c r="Q25" i="4"/>
  <c r="Q26" i="4"/>
  <c r="Q27" i="4"/>
  <c r="L23" i="25"/>
  <c r="L22" i="25"/>
  <c r="L21" i="25"/>
  <c r="L20" i="25"/>
  <c r="Q20" i="4"/>
  <c r="Q21" i="4"/>
  <c r="L17" i="25"/>
  <c r="L16" i="25"/>
  <c r="F3" i="25"/>
  <c r="B3" i="25"/>
  <c r="B2" i="25"/>
  <c r="B1" i="25"/>
  <c r="X12" i="3"/>
  <c r="X13" i="3"/>
  <c r="X14" i="3"/>
  <c r="X17" i="3" s="1"/>
  <c r="X18" i="3" s="1"/>
  <c r="X15" i="3"/>
  <c r="X16" i="3"/>
  <c r="AB11" i="24"/>
  <c r="AA11" i="24"/>
  <c r="Z11" i="24"/>
  <c r="Y11" i="24"/>
  <c r="X11" i="24"/>
  <c r="J12" i="3"/>
  <c r="J13" i="3"/>
  <c r="J14" i="3"/>
  <c r="J15" i="3"/>
  <c r="J16" i="3"/>
  <c r="P11" i="24"/>
  <c r="O11" i="24"/>
  <c r="N11" i="24"/>
  <c r="M11" i="24"/>
  <c r="L11" i="24"/>
  <c r="AE24" i="3"/>
  <c r="AE25" i="3"/>
  <c r="AE26" i="3"/>
  <c r="AE27" i="3"/>
  <c r="AD24" i="24"/>
  <c r="AD23" i="24"/>
  <c r="AD22" i="24"/>
  <c r="AD21" i="24"/>
  <c r="AE20" i="3"/>
  <c r="AE21" i="3"/>
  <c r="AD18" i="24"/>
  <c r="AC18" i="24" s="1"/>
  <c r="AD17" i="24"/>
  <c r="X24" i="3"/>
  <c r="X25" i="3"/>
  <c r="X26" i="3"/>
  <c r="X27" i="3"/>
  <c r="X24" i="24"/>
  <c r="X23" i="24"/>
  <c r="X22" i="24"/>
  <c r="X21" i="24"/>
  <c r="X20" i="3"/>
  <c r="X21" i="3"/>
  <c r="X22" i="3"/>
  <c r="X18" i="24"/>
  <c r="X17" i="24"/>
  <c r="X14" i="24"/>
  <c r="X13" i="24"/>
  <c r="X12" i="24"/>
  <c r="Q24" i="3"/>
  <c r="Q25" i="3"/>
  <c r="Q26" i="3"/>
  <c r="Q27" i="3"/>
  <c r="R24" i="24"/>
  <c r="R23" i="24"/>
  <c r="R22" i="24"/>
  <c r="R21" i="24"/>
  <c r="Q20" i="3"/>
  <c r="Q21" i="3"/>
  <c r="R18" i="24"/>
  <c r="R17" i="24"/>
  <c r="J24" i="3"/>
  <c r="J25" i="3"/>
  <c r="J28" i="3" s="1"/>
  <c r="J26" i="3"/>
  <c r="J27" i="3"/>
  <c r="L24" i="24"/>
  <c r="L23" i="24"/>
  <c r="L25" i="24" s="1"/>
  <c r="L22" i="24"/>
  <c r="L21" i="24"/>
  <c r="J20" i="3"/>
  <c r="J21" i="3"/>
  <c r="L18" i="24"/>
  <c r="L17" i="24"/>
  <c r="L14" i="24"/>
  <c r="L13" i="24"/>
  <c r="L12" i="24"/>
  <c r="F24" i="24"/>
  <c r="F23" i="24"/>
  <c r="F22" i="24"/>
  <c r="F21" i="24"/>
  <c r="J24" i="24"/>
  <c r="I24" i="24"/>
  <c r="H24" i="24"/>
  <c r="G24" i="24"/>
  <c r="J23" i="24"/>
  <c r="I23" i="24"/>
  <c r="H23" i="24"/>
  <c r="G23" i="24"/>
  <c r="J22" i="24"/>
  <c r="I22" i="24"/>
  <c r="H22" i="24"/>
  <c r="G22" i="24"/>
  <c r="J21" i="24"/>
  <c r="I21" i="24"/>
  <c r="I25" i="24" s="1"/>
  <c r="H21" i="24"/>
  <c r="G21" i="24"/>
  <c r="G25" i="24" s="1"/>
  <c r="B3" i="24"/>
  <c r="B2" i="24"/>
  <c r="B1" i="24"/>
  <c r="J25" i="24"/>
  <c r="H25"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BN19" i="9" s="1"/>
  <c r="DO22" i="4"/>
  <c r="DN22" i="4"/>
  <c r="DM22" i="4"/>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AE17" i="3" s="1"/>
  <c r="AE18" i="3" s="1"/>
  <c r="Q16" i="3"/>
  <c r="Q15" i="3"/>
  <c r="Q14" i="3"/>
  <c r="Q12" i="3"/>
  <c r="Q17" i="3" s="1"/>
  <c r="Q18" i="3" s="1"/>
  <c r="Q13" i="3"/>
  <c r="F23" i="25"/>
  <c r="G23" i="25"/>
  <c r="J22" i="25"/>
  <c r="H21" i="25"/>
  <c r="G20" i="25"/>
  <c r="F22" i="25"/>
  <c r="J23" i="25"/>
  <c r="G21" i="25"/>
  <c r="F21" i="25"/>
  <c r="I23" i="25"/>
  <c r="H22" i="25"/>
  <c r="J21" i="25"/>
  <c r="I20" i="25"/>
  <c r="F20" i="25"/>
  <c r="H23" i="25"/>
  <c r="G22" i="25"/>
  <c r="I21" i="25"/>
  <c r="H20" i="25"/>
  <c r="I22" i="25"/>
  <c r="J20" i="25"/>
  <c r="AG18" i="24"/>
  <c r="AE17" i="24"/>
  <c r="AF18" i="24"/>
  <c r="AH17" i="24"/>
  <c r="AE18" i="24"/>
  <c r="AG17" i="24"/>
  <c r="AH18" i="24"/>
  <c r="AF17" i="24"/>
  <c r="AF19" i="24" s="1"/>
  <c r="AA18" i="24"/>
  <c r="AA19" i="24" s="1"/>
  <c r="AA17" i="24"/>
  <c r="AB18" i="24"/>
  <c r="Z18" i="24"/>
  <c r="Z17" i="24"/>
  <c r="Z19" i="24" s="1"/>
  <c r="AB17" i="24"/>
  <c r="Y18" i="24"/>
  <c r="Y17" i="24"/>
  <c r="V18" i="24"/>
  <c r="V19" i="24" s="1"/>
  <c r="T18" i="24"/>
  <c r="V17" i="24"/>
  <c r="S18" i="24"/>
  <c r="U17" i="24"/>
  <c r="U19" i="24" s="1"/>
  <c r="T17" i="24"/>
  <c r="U18" i="24"/>
  <c r="S17" i="24"/>
  <c r="BK17" i="4"/>
  <c r="BF17" i="4"/>
  <c r="BZ28" i="4"/>
  <c r="AZ21" i="4"/>
  <c r="AZ22" i="4" s="1"/>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9" i="24" s="1"/>
  <c r="I17" i="24"/>
  <c r="F18" i="24"/>
  <c r="H18" i="24"/>
  <c r="H17" i="24"/>
  <c r="J17" i="24"/>
  <c r="F17" i="24"/>
  <c r="G18" i="24"/>
  <c r="G17" i="24"/>
  <c r="J18" i="24"/>
  <c r="V10" i="25"/>
  <c r="R10" i="25"/>
  <c r="T10" i="25"/>
  <c r="R12" i="25"/>
  <c r="S10" i="25"/>
  <c r="R11" i="25"/>
  <c r="U10" i="25"/>
  <c r="R13" i="25"/>
  <c r="H10" i="25"/>
  <c r="J10" i="25"/>
  <c r="F10" i="25"/>
  <c r="I10" i="25"/>
  <c r="G10" i="25"/>
  <c r="AH11" i="24"/>
  <c r="AD11" i="24"/>
  <c r="AE11" i="24"/>
  <c r="AG11" i="24"/>
  <c r="AF11" i="24"/>
  <c r="AD14" i="24"/>
  <c r="AD12" i="24"/>
  <c r="AD13" i="24"/>
  <c r="T11" i="24"/>
  <c r="R14" i="24"/>
  <c r="S11" i="24"/>
  <c r="R13" i="24"/>
  <c r="V11" i="24"/>
  <c r="R11" i="24"/>
  <c r="R12" i="24"/>
  <c r="U11" i="24"/>
  <c r="J11" i="24"/>
  <c r="F11" i="24"/>
  <c r="F13" i="24"/>
  <c r="AF14" i="24"/>
  <c r="Z14" i="24"/>
  <c r="T14" i="24"/>
  <c r="H14" i="24"/>
  <c r="AF13" i="24"/>
  <c r="Z13" i="24"/>
  <c r="T13" i="24"/>
  <c r="H13" i="24"/>
  <c r="AF12" i="24"/>
  <c r="Z12" i="24"/>
  <c r="T12" i="24"/>
  <c r="T15" i="24" s="1"/>
  <c r="H12" i="24"/>
  <c r="F14" i="24"/>
  <c r="Y14" i="24"/>
  <c r="G14" i="24"/>
  <c r="Y13" i="24"/>
  <c r="G13" i="24"/>
  <c r="Y12" i="24"/>
  <c r="G12" i="24"/>
  <c r="H11" i="24"/>
  <c r="H15" i="24" s="1"/>
  <c r="AH14" i="24"/>
  <c r="AB14" i="24"/>
  <c r="V14" i="24"/>
  <c r="J14" i="24"/>
  <c r="AH13" i="24"/>
  <c r="AB13" i="24"/>
  <c r="V13" i="24"/>
  <c r="V15" i="24" s="1"/>
  <c r="J13" i="24"/>
  <c r="AH12" i="24"/>
  <c r="AH15" i="24"/>
  <c r="AB12" i="24"/>
  <c r="V12" i="24"/>
  <c r="J12" i="24"/>
  <c r="G11" i="24"/>
  <c r="F12" i="24"/>
  <c r="AG14" i="24"/>
  <c r="AA14" i="24"/>
  <c r="U14" i="24"/>
  <c r="I14" i="24"/>
  <c r="AG13" i="24"/>
  <c r="AA13" i="24"/>
  <c r="U13" i="24"/>
  <c r="I13" i="24"/>
  <c r="AG12" i="24"/>
  <c r="AA12" i="24"/>
  <c r="U12" i="24"/>
  <c r="I12" i="24"/>
  <c r="I11" i="24"/>
  <c r="AE14" i="24"/>
  <c r="S14" i="24"/>
  <c r="AE13" i="24"/>
  <c r="S13" i="24"/>
  <c r="AE12" i="24"/>
  <c r="S12" i="24"/>
  <c r="H23" i="26"/>
  <c r="S18" i="26"/>
  <c r="U17" i="26"/>
  <c r="V18" i="26"/>
  <c r="T17" i="26"/>
  <c r="V17" i="26"/>
  <c r="U18" i="26"/>
  <c r="S17" i="26"/>
  <c r="T18" i="26"/>
  <c r="M14" i="26"/>
  <c r="M13" i="26"/>
  <c r="M12" i="26"/>
  <c r="P14" i="26"/>
  <c r="K14" i="26" s="1"/>
  <c r="P13" i="26"/>
  <c r="P12" i="26"/>
  <c r="O14" i="26"/>
  <c r="O12" i="26"/>
  <c r="N13" i="26"/>
  <c r="N12" i="26"/>
  <c r="J24" i="26"/>
  <c r="H21" i="26"/>
  <c r="H25" i="26" s="1"/>
  <c r="G23" i="26"/>
  <c r="I22" i="26"/>
  <c r="H24" i="26"/>
  <c r="J23" i="26"/>
  <c r="E23" i="26" s="1"/>
  <c r="J21" i="26"/>
  <c r="G22" i="26"/>
  <c r="AX17" i="25"/>
  <c r="AX16" i="25"/>
  <c r="AX18" i="25" s="1"/>
  <c r="AY17" i="25"/>
  <c r="AY16" i="25"/>
  <c r="AY18" i="25" s="1"/>
  <c r="AW17" i="25"/>
  <c r="AW16" i="25"/>
  <c r="AZ17" i="25"/>
  <c r="AZ16" i="25"/>
  <c r="AZ18" i="25" s="1"/>
  <c r="AT17" i="25"/>
  <c r="AT16" i="25"/>
  <c r="AQ16" i="25"/>
  <c r="AS17" i="25"/>
  <c r="AS16" i="25"/>
  <c r="AR17" i="25"/>
  <c r="AR16" i="25"/>
  <c r="AQ17" i="25"/>
  <c r="AV18" i="9"/>
  <c r="AF17" i="25"/>
  <c r="AE16" i="25"/>
  <c r="AE17" i="25"/>
  <c r="AH16" i="25"/>
  <c r="AH17" i="25"/>
  <c r="AG16" i="25"/>
  <c r="AG17" i="25"/>
  <c r="AG18" i="25" s="1"/>
  <c r="AF16" i="25"/>
  <c r="AH18" i="9"/>
  <c r="AH19" i="9" s="1"/>
  <c r="Z17" i="25"/>
  <c r="Y16" i="25"/>
  <c r="Y17" i="25"/>
  <c r="Z16" i="25"/>
  <c r="V17" i="25"/>
  <c r="V18" i="25" s="1"/>
  <c r="S16" i="25"/>
  <c r="U17" i="25"/>
  <c r="V16" i="25"/>
  <c r="S17" i="25"/>
  <c r="T17" i="25"/>
  <c r="U16" i="25"/>
  <c r="T16" i="25"/>
  <c r="N17" i="25"/>
  <c r="P16" i="25"/>
  <c r="M17" i="25"/>
  <c r="O16" i="25"/>
  <c r="P17" i="25"/>
  <c r="P18" i="25" s="1"/>
  <c r="N16" i="25"/>
  <c r="O17" i="25"/>
  <c r="M16" i="25"/>
  <c r="F17" i="25"/>
  <c r="F18" i="25" s="1"/>
  <c r="J17" i="25"/>
  <c r="H16" i="25"/>
  <c r="F16" i="25"/>
  <c r="I17" i="25"/>
  <c r="I18" i="25" s="1"/>
  <c r="G16" i="25"/>
  <c r="H17" i="25"/>
  <c r="J16" i="25"/>
  <c r="G17" i="25"/>
  <c r="I16" i="25"/>
  <c r="V13" i="25"/>
  <c r="U12" i="25"/>
  <c r="U14" i="25" s="1"/>
  <c r="T11" i="25"/>
  <c r="S13" i="25"/>
  <c r="U13" i="25"/>
  <c r="T12" i="25"/>
  <c r="S11" i="25"/>
  <c r="T13" i="25"/>
  <c r="S12" i="25"/>
  <c r="V11" i="25"/>
  <c r="V12" i="25"/>
  <c r="U11" i="25"/>
  <c r="F12" i="25"/>
  <c r="E12" i="25" s="1"/>
  <c r="I13" i="25"/>
  <c r="J12" i="25"/>
  <c r="J11" i="25"/>
  <c r="F11" i="25"/>
  <c r="H13" i="25"/>
  <c r="I12" i="25"/>
  <c r="I11" i="25"/>
  <c r="G13" i="25"/>
  <c r="H12" i="25"/>
  <c r="H11" i="25"/>
  <c r="F13" i="25"/>
  <c r="J13" i="25"/>
  <c r="G12" i="25"/>
  <c r="G11" i="25"/>
  <c r="F24" i="9"/>
  <c r="F23" i="9"/>
  <c r="F22" i="9"/>
  <c r="F18" i="9"/>
  <c r="F19" i="9"/>
  <c r="T19" i="24"/>
  <c r="Y19" i="24"/>
  <c r="AB19" i="24"/>
  <c r="AH24" i="24"/>
  <c r="AH23" i="24"/>
  <c r="AH25" i="24" s="1"/>
  <c r="AF22" i="24"/>
  <c r="AE22" i="24"/>
  <c r="AF24" i="24"/>
  <c r="AF23" i="24"/>
  <c r="AH22" i="24"/>
  <c r="AG21" i="24"/>
  <c r="AE24" i="24"/>
  <c r="AE23" i="24"/>
  <c r="AC23" i="24" s="1"/>
  <c r="AG22" i="24"/>
  <c r="AF21" i="24"/>
  <c r="AE21" i="24"/>
  <c r="AG24" i="24"/>
  <c r="AG25" i="24" s="1"/>
  <c r="AG23" i="24"/>
  <c r="AH21" i="24"/>
  <c r="AA24" i="24"/>
  <c r="AB23" i="24"/>
  <c r="AB25" i="24" s="1"/>
  <c r="AB22" i="24"/>
  <c r="Y21" i="24"/>
  <c r="Z24" i="24"/>
  <c r="AA23" i="24"/>
  <c r="AA22" i="24"/>
  <c r="AB21" i="24"/>
  <c r="AB24" i="24"/>
  <c r="Y23" i="24"/>
  <c r="Y22" i="24"/>
  <c r="Y24" i="24"/>
  <c r="Z23" i="24"/>
  <c r="Z22" i="24"/>
  <c r="Z25" i="24" s="1"/>
  <c r="AA21" i="24"/>
  <c r="Z21" i="24"/>
  <c r="S24" i="24"/>
  <c r="V23" i="24"/>
  <c r="V25" i="24" s="1"/>
  <c r="T22" i="24"/>
  <c r="U21" i="24"/>
  <c r="V24" i="24"/>
  <c r="U23" i="24"/>
  <c r="S22" i="24"/>
  <c r="T21" i="24"/>
  <c r="T24" i="24"/>
  <c r="U24" i="24"/>
  <c r="Q24" i="24" s="1"/>
  <c r="T23" i="24"/>
  <c r="V22" i="24"/>
  <c r="S21" i="24"/>
  <c r="S23" i="24"/>
  <c r="U22" i="24"/>
  <c r="V21" i="24"/>
  <c r="O24" i="24"/>
  <c r="N21" i="24"/>
  <c r="M24" i="24"/>
  <c r="N23" i="24"/>
  <c r="O22" i="24"/>
  <c r="M21" i="24"/>
  <c r="M25" i="24" s="1"/>
  <c r="P24" i="24"/>
  <c r="M23" i="24"/>
  <c r="N22" i="24"/>
  <c r="P21" i="24"/>
  <c r="P25" i="24" s="1"/>
  <c r="P23" i="24"/>
  <c r="M22" i="24"/>
  <c r="O21" i="24"/>
  <c r="O25" i="24" s="1"/>
  <c r="N24" i="24"/>
  <c r="O23" i="24"/>
  <c r="P22" i="24"/>
  <c r="AE19" i="24"/>
  <c r="AH19" i="24"/>
  <c r="X19" i="24"/>
  <c r="S19" i="24"/>
  <c r="R19" i="24"/>
  <c r="N18" i="24"/>
  <c r="O17" i="24"/>
  <c r="M18" i="24"/>
  <c r="N17" i="24"/>
  <c r="P18" i="24"/>
  <c r="M17" i="24"/>
  <c r="O18" i="24"/>
  <c r="O19" i="24" s="1"/>
  <c r="P17" i="24"/>
  <c r="Z15" i="24"/>
  <c r="P14" i="24"/>
  <c r="K14" i="24" s="1"/>
  <c r="P13" i="24"/>
  <c r="M12" i="24"/>
  <c r="O14" i="24"/>
  <c r="O13" i="24"/>
  <c r="O15" i="24" s="1"/>
  <c r="P12" i="24"/>
  <c r="N13" i="24"/>
  <c r="O12" i="24"/>
  <c r="M13" i="24"/>
  <c r="N12" i="24"/>
  <c r="N14" i="24"/>
  <c r="M14" i="24"/>
  <c r="O12" i="8"/>
  <c r="P12" i="8"/>
  <c r="R12" i="8"/>
  <c r="N12" i="8"/>
  <c r="Q12" i="8"/>
  <c r="J12" i="8"/>
  <c r="K12" i="8"/>
  <c r="H12" i="8"/>
  <c r="I12" i="8"/>
  <c r="F12" i="8"/>
  <c r="G12" i="8"/>
  <c r="M12" i="8"/>
  <c r="C18" i="3"/>
  <c r="AM12" i="8"/>
  <c r="AI12" i="8"/>
  <c r="AD12" i="8"/>
  <c r="Y12" i="8"/>
  <c r="U12" i="8"/>
  <c r="AL12" i="8"/>
  <c r="AH12" i="8"/>
  <c r="AC12" i="8"/>
  <c r="X12" i="8"/>
  <c r="T12" i="8"/>
  <c r="AK12" i="8"/>
  <c r="AF12" i="8"/>
  <c r="AB12" i="8"/>
  <c r="W12" i="8"/>
  <c r="AJ12" i="8"/>
  <c r="AE12" i="8"/>
  <c r="AA12" i="8"/>
  <c r="V12" i="8"/>
  <c r="V23" i="25"/>
  <c r="F25" i="8"/>
  <c r="F24" i="8"/>
  <c r="F23" i="8"/>
  <c r="F19" i="8"/>
  <c r="F15" i="8"/>
  <c r="F14" i="8"/>
  <c r="F13" i="8"/>
  <c r="J19" i="24"/>
  <c r="V11" i="26"/>
  <c r="R11" i="26"/>
  <c r="R14" i="26"/>
  <c r="T11" i="26"/>
  <c r="R12" i="26"/>
  <c r="S11" i="26"/>
  <c r="U11" i="26"/>
  <c r="R13" i="26"/>
  <c r="H11" i="26"/>
  <c r="H15" i="26" s="1"/>
  <c r="J11" i="26"/>
  <c r="F11" i="26"/>
  <c r="I11" i="26"/>
  <c r="G11" i="26"/>
  <c r="G15" i="26" s="1"/>
  <c r="AH10" i="25"/>
  <c r="AD10" i="25"/>
  <c r="AG10" i="25"/>
  <c r="AD13" i="25"/>
  <c r="AF10" i="25"/>
  <c r="AD12" i="25"/>
  <c r="AE10" i="25"/>
  <c r="AD11" i="25"/>
  <c r="AD14" i="25" s="1"/>
  <c r="AY10" i="25"/>
  <c r="AV13" i="25"/>
  <c r="AW10" i="25"/>
  <c r="AV12" i="25"/>
  <c r="AZ10" i="25"/>
  <c r="AV10" i="25"/>
  <c r="AV11" i="25"/>
  <c r="AX10" i="25"/>
  <c r="AU10" i="25" s="1"/>
  <c r="AK10" i="25"/>
  <c r="AJ10" i="25"/>
  <c r="AM10" i="25"/>
  <c r="AJ11" i="25"/>
  <c r="AL10" i="25"/>
  <c r="AJ13" i="25"/>
  <c r="AN10" i="25"/>
  <c r="AJ12" i="25"/>
  <c r="AA10" i="25"/>
  <c r="X12" i="25"/>
  <c r="X10" i="25"/>
  <c r="Z10" i="25"/>
  <c r="X11" i="25"/>
  <c r="X13" i="25"/>
  <c r="Y10" i="25"/>
  <c r="AB10" i="25"/>
  <c r="M10" i="25"/>
  <c r="P10" i="25"/>
  <c r="L10" i="25"/>
  <c r="O10" i="25"/>
  <c r="N10" i="25"/>
  <c r="Y15" i="24"/>
  <c r="G15" i="24"/>
  <c r="S19" i="26"/>
  <c r="T19" i="26"/>
  <c r="V24" i="26"/>
  <c r="T23" i="26"/>
  <c r="V22" i="26"/>
  <c r="T21" i="26"/>
  <c r="U24" i="26"/>
  <c r="S23" i="26"/>
  <c r="U22" i="26"/>
  <c r="S21" i="26"/>
  <c r="Q21" i="26" s="1"/>
  <c r="U23" i="26"/>
  <c r="U21" i="26"/>
  <c r="T24" i="26"/>
  <c r="V23" i="26"/>
  <c r="Q23" i="26" s="1"/>
  <c r="T22" i="26"/>
  <c r="V21" i="26"/>
  <c r="S24" i="26"/>
  <c r="S22" i="26"/>
  <c r="N24" i="26"/>
  <c r="N23" i="26"/>
  <c r="N22" i="26"/>
  <c r="N21" i="26"/>
  <c r="M24" i="26"/>
  <c r="M23" i="26"/>
  <c r="M22" i="26"/>
  <c r="M21" i="26"/>
  <c r="P24" i="26"/>
  <c r="P23" i="26"/>
  <c r="P22" i="26"/>
  <c r="P21" i="26"/>
  <c r="O24" i="26"/>
  <c r="O23" i="26"/>
  <c r="O22" i="26"/>
  <c r="O21" i="26"/>
  <c r="I23" i="26"/>
  <c r="H22" i="26"/>
  <c r="G21" i="26"/>
  <c r="J22" i="26"/>
  <c r="I21" i="26"/>
  <c r="G24" i="26"/>
  <c r="I24" i="26"/>
  <c r="V19" i="26"/>
  <c r="P18" i="26"/>
  <c r="P17" i="26"/>
  <c r="O18" i="26"/>
  <c r="N18" i="26"/>
  <c r="N17" i="26"/>
  <c r="M18" i="26"/>
  <c r="M17" i="26"/>
  <c r="O17" i="26"/>
  <c r="T14" i="26"/>
  <c r="S13" i="26"/>
  <c r="U12" i="26"/>
  <c r="V13" i="26"/>
  <c r="T12" i="26"/>
  <c r="V14" i="26"/>
  <c r="U13" i="26"/>
  <c r="Q13" i="26" s="1"/>
  <c r="S12" i="26"/>
  <c r="U14" i="26"/>
  <c r="T13" i="26"/>
  <c r="V12" i="26"/>
  <c r="S14" i="26"/>
  <c r="N14" i="26"/>
  <c r="O13" i="26"/>
  <c r="H18" i="26"/>
  <c r="E18" i="26" s="1"/>
  <c r="J17" i="26"/>
  <c r="H17" i="26"/>
  <c r="G18" i="26"/>
  <c r="I17" i="26"/>
  <c r="J18" i="26"/>
  <c r="I18" i="26"/>
  <c r="G17" i="26"/>
  <c r="F12" i="26"/>
  <c r="E12" i="26" s="1"/>
  <c r="J14" i="26"/>
  <c r="G13" i="26"/>
  <c r="H12" i="26"/>
  <c r="F13" i="26"/>
  <c r="G14" i="26"/>
  <c r="I12" i="26"/>
  <c r="I14" i="26"/>
  <c r="J13" i="26"/>
  <c r="G12" i="26"/>
  <c r="F14" i="26"/>
  <c r="H14" i="26"/>
  <c r="I13" i="26"/>
  <c r="J12" i="26"/>
  <c r="H13" i="26"/>
  <c r="AE18" i="25"/>
  <c r="AH18" i="25"/>
  <c r="AW18" i="25"/>
  <c r="BC23" i="25"/>
  <c r="BF22" i="25"/>
  <c r="BD21" i="25"/>
  <c r="BF20" i="25"/>
  <c r="BE23" i="25"/>
  <c r="BE24" i="25" s="1"/>
  <c r="BD22" i="25"/>
  <c r="BF21" i="25"/>
  <c r="BD20" i="25"/>
  <c r="BD23" i="25"/>
  <c r="BC22" i="25"/>
  <c r="BE21" i="25"/>
  <c r="BC20" i="25"/>
  <c r="BF23" i="25"/>
  <c r="BF24" i="25" s="1"/>
  <c r="BE22" i="25"/>
  <c r="BC21" i="25"/>
  <c r="BE20" i="25"/>
  <c r="AZ23" i="25"/>
  <c r="AZ24" i="25" s="1"/>
  <c r="AZ22" i="25"/>
  <c r="AZ21" i="25"/>
  <c r="AZ20" i="25"/>
  <c r="AY23" i="25"/>
  <c r="AY24" i="25" s="1"/>
  <c r="AY22" i="25"/>
  <c r="AY21" i="25"/>
  <c r="AY20" i="25"/>
  <c r="AW22" i="25"/>
  <c r="AW21" i="25"/>
  <c r="AX23" i="25"/>
  <c r="AX22" i="25"/>
  <c r="AX21" i="25"/>
  <c r="AX20" i="25"/>
  <c r="AW23" i="25"/>
  <c r="AW20" i="25"/>
  <c r="AR23" i="25"/>
  <c r="AT22" i="25"/>
  <c r="AR21" i="25"/>
  <c r="AR20" i="25"/>
  <c r="AQ20" i="25"/>
  <c r="AT23" i="25"/>
  <c r="AR22" i="25"/>
  <c r="AT21" i="25"/>
  <c r="AT20" i="25"/>
  <c r="AT24" i="25" s="1"/>
  <c r="AS23" i="25"/>
  <c r="AQ22" i="25"/>
  <c r="AS21" i="25"/>
  <c r="AS20" i="25"/>
  <c r="AS24" i="25" s="1"/>
  <c r="AQ23" i="25"/>
  <c r="AS22" i="25"/>
  <c r="AQ21" i="25"/>
  <c r="AN23" i="25"/>
  <c r="AN22" i="25"/>
  <c r="AL21" i="25"/>
  <c r="AM20" i="25"/>
  <c r="AN21" i="25"/>
  <c r="AK20" i="25"/>
  <c r="AK22" i="25"/>
  <c r="AN20" i="25"/>
  <c r="AM23" i="25"/>
  <c r="AM22" i="25"/>
  <c r="AK21" i="25"/>
  <c r="AL20" i="25"/>
  <c r="AL23" i="25"/>
  <c r="AL22" i="25"/>
  <c r="AK23" i="25"/>
  <c r="AM21" i="25"/>
  <c r="AG23" i="25"/>
  <c r="AG24" i="25" s="1"/>
  <c r="AG22" i="25"/>
  <c r="AF21" i="25"/>
  <c r="AE20" i="25"/>
  <c r="AF23" i="25"/>
  <c r="AF22" i="25"/>
  <c r="AE21" i="25"/>
  <c r="AH20" i="25"/>
  <c r="AH23" i="25"/>
  <c r="AH24" i="25" s="1"/>
  <c r="AH22" i="25"/>
  <c r="AG21" i="25"/>
  <c r="AE23" i="25"/>
  <c r="AE22" i="25"/>
  <c r="AC22" i="25" s="1"/>
  <c r="AH21" i="25"/>
  <c r="AG20" i="25"/>
  <c r="AF20" i="25"/>
  <c r="Z23" i="25"/>
  <c r="AA22" i="25"/>
  <c r="AB21" i="25"/>
  <c r="Y20" i="25"/>
  <c r="AA23" i="25"/>
  <c r="AA24" i="25" s="1"/>
  <c r="Y23" i="25"/>
  <c r="Z22" i="25"/>
  <c r="AA21" i="25"/>
  <c r="AB20" i="25"/>
  <c r="W20" i="25" s="1"/>
  <c r="Y21" i="25"/>
  <c r="AB23" i="25"/>
  <c r="Y22" i="25"/>
  <c r="Z21" i="25"/>
  <c r="Z24" i="25" s="1"/>
  <c r="AA20" i="25"/>
  <c r="AB22" i="25"/>
  <c r="Z20" i="25"/>
  <c r="T20" i="25"/>
  <c r="T24" i="25" s="1"/>
  <c r="U23" i="25"/>
  <c r="V20" i="25"/>
  <c r="V22" i="25"/>
  <c r="V21" i="25"/>
  <c r="S21" i="25"/>
  <c r="U22" i="25"/>
  <c r="S23" i="25"/>
  <c r="S22" i="25"/>
  <c r="T22" i="25"/>
  <c r="U20" i="25"/>
  <c r="U21" i="25"/>
  <c r="S20" i="25"/>
  <c r="T23" i="25"/>
  <c r="T21" i="25"/>
  <c r="N23" i="25"/>
  <c r="O22" i="25"/>
  <c r="N21" i="25"/>
  <c r="P20" i="25"/>
  <c r="O21" i="25"/>
  <c r="M20" i="25"/>
  <c r="M23" i="25"/>
  <c r="N22" i="25"/>
  <c r="M21" i="25"/>
  <c r="O20" i="25"/>
  <c r="O24" i="25" s="1"/>
  <c r="P23" i="25"/>
  <c r="M22" i="25"/>
  <c r="P21" i="25"/>
  <c r="N20" i="25"/>
  <c r="O23" i="25"/>
  <c r="P22" i="25"/>
  <c r="BE17" i="25"/>
  <c r="BC16" i="25"/>
  <c r="BF16" i="25"/>
  <c r="BC17" i="25"/>
  <c r="BE16" i="25"/>
  <c r="BE18" i="25" s="1"/>
  <c r="BF17" i="25"/>
  <c r="BA17" i="25" s="1"/>
  <c r="BD16" i="25"/>
  <c r="BD17" i="25"/>
  <c r="AV19" i="9"/>
  <c r="AP18" i="25"/>
  <c r="AQ18" i="25"/>
  <c r="AL17" i="25"/>
  <c r="AM16" i="25"/>
  <c r="AL16" i="25"/>
  <c r="AN17" i="25"/>
  <c r="AK16" i="25"/>
  <c r="AM17" i="25"/>
  <c r="AN16" i="25"/>
  <c r="AK17" i="25"/>
  <c r="AO18" i="9"/>
  <c r="AD18" i="25"/>
  <c r="AC16" i="25"/>
  <c r="AB17" i="25"/>
  <c r="AB16" i="25"/>
  <c r="AA16" i="25"/>
  <c r="AA18" i="25" s="1"/>
  <c r="AA17" i="25"/>
  <c r="R18" i="25"/>
  <c r="K16" i="25"/>
  <c r="BF13" i="25"/>
  <c r="BE12" i="25"/>
  <c r="BE14" i="25" s="1"/>
  <c r="BC11" i="25"/>
  <c r="BE13" i="25"/>
  <c r="BD12" i="25"/>
  <c r="BD13" i="25"/>
  <c r="BC12" i="25"/>
  <c r="BE11" i="25"/>
  <c r="BC13" i="25"/>
  <c r="BF12" i="25"/>
  <c r="BF14" i="25" s="1"/>
  <c r="BD11" i="25"/>
  <c r="BF11" i="25"/>
  <c r="BM14" i="9"/>
  <c r="BN13" i="9"/>
  <c r="BO12" i="9"/>
  <c r="BK12" i="9"/>
  <c r="BL11" i="9"/>
  <c r="BM10" i="9"/>
  <c r="BM11" i="9"/>
  <c r="BM12" i="9"/>
  <c r="BM13" i="9"/>
  <c r="BK13" i="9"/>
  <c r="BL14" i="9"/>
  <c r="BN12" i="9"/>
  <c r="BO11" i="9"/>
  <c r="BK11" i="9"/>
  <c r="BL10" i="9"/>
  <c r="BO14" i="9"/>
  <c r="BK14" i="9"/>
  <c r="BL13" i="9"/>
  <c r="BL15" i="9" s="1"/>
  <c r="BN11" i="9"/>
  <c r="BO10" i="9"/>
  <c r="BK10" i="9"/>
  <c r="BN14" i="9"/>
  <c r="BO13" i="9"/>
  <c r="BL12" i="9"/>
  <c r="BN10" i="9"/>
  <c r="AY13" i="25"/>
  <c r="AY12" i="25"/>
  <c r="AY11" i="25"/>
  <c r="AW11" i="25"/>
  <c r="AZ13" i="25"/>
  <c r="AZ12" i="25"/>
  <c r="AZ11" i="25"/>
  <c r="AX13" i="25"/>
  <c r="AX12" i="25"/>
  <c r="AX11" i="25"/>
  <c r="AU11" i="25" s="1"/>
  <c r="AW13" i="25"/>
  <c r="AW12" i="25"/>
  <c r="AQ13" i="25"/>
  <c r="AS12" i="25"/>
  <c r="AQ11" i="25"/>
  <c r="AS13" i="25"/>
  <c r="AQ12" i="25"/>
  <c r="AQ14" i="25" s="1"/>
  <c r="AR13" i="25"/>
  <c r="AR14" i="25" s="1"/>
  <c r="AT13" i="25"/>
  <c r="AR12" i="25"/>
  <c r="AT11" i="25"/>
  <c r="AT14" i="25" s="1"/>
  <c r="AS11" i="25"/>
  <c r="AT12" i="25"/>
  <c r="AR11" i="25"/>
  <c r="AK13" i="25"/>
  <c r="AK12" i="25"/>
  <c r="AM11" i="25"/>
  <c r="AL13" i="25"/>
  <c r="AL12" i="25"/>
  <c r="AI12" i="25" s="1"/>
  <c r="AN13" i="25"/>
  <c r="AN12" i="25"/>
  <c r="AL11" i="25"/>
  <c r="AM13" i="25"/>
  <c r="AM14" i="25" s="1"/>
  <c r="AM12" i="25"/>
  <c r="AK11" i="25"/>
  <c r="AN11" i="25"/>
  <c r="AG13" i="25"/>
  <c r="AG12" i="25"/>
  <c r="AF11" i="25"/>
  <c r="AH11" i="25"/>
  <c r="AH13" i="25"/>
  <c r="AF13" i="25"/>
  <c r="AF12" i="25"/>
  <c r="AE11" i="25"/>
  <c r="AE13" i="25"/>
  <c r="AE14" i="25" s="1"/>
  <c r="AE12" i="25"/>
  <c r="AH12" i="25"/>
  <c r="AG11" i="25"/>
  <c r="Z13" i="25"/>
  <c r="AA12" i="25"/>
  <c r="AB11" i="25"/>
  <c r="AA11" i="25"/>
  <c r="Y11" i="25"/>
  <c r="W11" i="25" s="1"/>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13" i="24"/>
  <c r="W24" i="24"/>
  <c r="Q22" i="24"/>
  <c r="K24" i="24"/>
  <c r="N19" i="24"/>
  <c r="N15" i="24"/>
  <c r="M19" i="24"/>
  <c r="AA25" i="24"/>
  <c r="AC21" i="24"/>
  <c r="AD25" i="24"/>
  <c r="AC22" i="24"/>
  <c r="AF25" i="24"/>
  <c r="X25" i="24"/>
  <c r="W21" i="24"/>
  <c r="W22" i="24"/>
  <c r="R25" i="24"/>
  <c r="T25" i="24"/>
  <c r="Q21" i="24"/>
  <c r="S25" i="24"/>
  <c r="U25" i="24"/>
  <c r="K22" i="24"/>
  <c r="K23" i="24"/>
  <c r="P19" i="24"/>
  <c r="K17" i="24"/>
  <c r="W11" i="24"/>
  <c r="X15" i="24"/>
  <c r="R15" i="24"/>
  <c r="Q11" i="24"/>
  <c r="P15" i="24"/>
  <c r="M15" i="24"/>
  <c r="L15" i="24"/>
  <c r="F26" i="8"/>
  <c r="C12" i="13"/>
  <c r="C13" i="13"/>
  <c r="K28" i="13"/>
  <c r="K22" i="13"/>
  <c r="K17" i="13"/>
  <c r="J24" i="13"/>
  <c r="J25" i="13"/>
  <c r="J26" i="13"/>
  <c r="J27" i="13"/>
  <c r="J20" i="13"/>
  <c r="J21" i="13"/>
  <c r="J12" i="13"/>
  <c r="J13" i="13"/>
  <c r="J14" i="13"/>
  <c r="J15" i="13"/>
  <c r="J17"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V20" i="10" s="1"/>
  <c r="U19" i="10"/>
  <c r="T19" i="10"/>
  <c r="Y18" i="10"/>
  <c r="X18" i="10"/>
  <c r="W18" i="10"/>
  <c r="W20" i="10" s="1"/>
  <c r="V18" i="10"/>
  <c r="U18" i="10"/>
  <c r="Y25" i="10"/>
  <c r="X25" i="10"/>
  <c r="W25" i="10"/>
  <c r="V25" i="10"/>
  <c r="U25" i="10"/>
  <c r="T25" i="10"/>
  <c r="Y24" i="10"/>
  <c r="X24" i="10"/>
  <c r="W24" i="10"/>
  <c r="V24" i="10"/>
  <c r="U24" i="10"/>
  <c r="T24" i="10"/>
  <c r="Y23" i="10"/>
  <c r="X23" i="10"/>
  <c r="W23" i="10"/>
  <c r="V23" i="10"/>
  <c r="U23" i="10"/>
  <c r="T23" i="10"/>
  <c r="Y22" i="10"/>
  <c r="X22" i="10"/>
  <c r="W22" i="10"/>
  <c r="V22" i="10"/>
  <c r="U22" i="10"/>
  <c r="T20" i="10"/>
  <c r="T12" i="10"/>
  <c r="T13" i="10"/>
  <c r="T14" i="10"/>
  <c r="T15" i="10"/>
  <c r="P14" i="10"/>
  <c r="R25" i="10"/>
  <c r="Q25" i="10"/>
  <c r="P25" i="10"/>
  <c r="O25" i="10"/>
  <c r="N25" i="10"/>
  <c r="M25" i="10"/>
  <c r="R24" i="10"/>
  <c r="Q24" i="10"/>
  <c r="P24" i="10"/>
  <c r="O24" i="10"/>
  <c r="N24" i="10"/>
  <c r="M24" i="10"/>
  <c r="R23" i="10"/>
  <c r="Q23" i="10"/>
  <c r="P23" i="10"/>
  <c r="O23" i="10"/>
  <c r="N23" i="10"/>
  <c r="M23" i="10"/>
  <c r="R22" i="10"/>
  <c r="Q22" i="10"/>
  <c r="P22" i="10"/>
  <c r="O22" i="10"/>
  <c r="N22" i="10"/>
  <c r="R19" i="10"/>
  <c r="Q19" i="10"/>
  <c r="P19" i="10"/>
  <c r="O19" i="10"/>
  <c r="N19" i="10"/>
  <c r="M19" i="10"/>
  <c r="R18" i="10"/>
  <c r="Q18" i="10"/>
  <c r="P18" i="10"/>
  <c r="O18" i="10"/>
  <c r="N18" i="10"/>
  <c r="N20" i="10"/>
  <c r="N11" i="10"/>
  <c r="O11" i="10"/>
  <c r="P11" i="10"/>
  <c r="Q11" i="10"/>
  <c r="R11" i="10"/>
  <c r="N12" i="10"/>
  <c r="O12" i="10"/>
  <c r="P12" i="10"/>
  <c r="Q12" i="10"/>
  <c r="R12" i="10"/>
  <c r="N13" i="10"/>
  <c r="O13" i="10"/>
  <c r="P13" i="10"/>
  <c r="Q13" i="10"/>
  <c r="R13" i="10"/>
  <c r="N14" i="10"/>
  <c r="O14" i="10"/>
  <c r="Q14" i="10"/>
  <c r="R14" i="10"/>
  <c r="N15" i="10"/>
  <c r="O15" i="10"/>
  <c r="P15" i="10"/>
  <c r="Q15" i="10"/>
  <c r="R15" i="10"/>
  <c r="M12" i="10"/>
  <c r="M13" i="10"/>
  <c r="M14" i="10"/>
  <c r="M15" i="10"/>
  <c r="J24" i="10"/>
  <c r="K25" i="10"/>
  <c r="J25" i="10"/>
  <c r="I25" i="10"/>
  <c r="H25" i="10"/>
  <c r="G25" i="10"/>
  <c r="F25" i="10"/>
  <c r="K24" i="10"/>
  <c r="I24" i="10"/>
  <c r="H24" i="10"/>
  <c r="G24" i="10"/>
  <c r="F24" i="10"/>
  <c r="F26" i="10" s="1"/>
  <c r="K23" i="10"/>
  <c r="J23" i="10"/>
  <c r="I23" i="10"/>
  <c r="H23" i="10"/>
  <c r="G23" i="10"/>
  <c r="F23" i="10"/>
  <c r="K22" i="10"/>
  <c r="J22" i="10"/>
  <c r="I22" i="10"/>
  <c r="H22" i="10"/>
  <c r="G22" i="10"/>
  <c r="K19" i="10"/>
  <c r="J19" i="10"/>
  <c r="J20" i="10" s="1"/>
  <c r="I19" i="10"/>
  <c r="H19" i="10"/>
  <c r="G19" i="10"/>
  <c r="F19" i="10"/>
  <c r="F20" i="10" s="1"/>
  <c r="K18" i="10"/>
  <c r="J18" i="10"/>
  <c r="I18" i="10"/>
  <c r="I20" i="10" s="1"/>
  <c r="H18" i="10"/>
  <c r="H20" i="10"/>
  <c r="G18" i="10"/>
  <c r="G20" i="10" s="1"/>
  <c r="G11" i="10"/>
  <c r="H11" i="10"/>
  <c r="I11" i="10"/>
  <c r="J11" i="10"/>
  <c r="K11" i="10"/>
  <c r="G12" i="10"/>
  <c r="H12" i="10"/>
  <c r="I12" i="10"/>
  <c r="J12" i="10"/>
  <c r="K12" i="10"/>
  <c r="G13" i="10"/>
  <c r="H13" i="10"/>
  <c r="I13" i="10"/>
  <c r="J13" i="10"/>
  <c r="K13" i="10"/>
  <c r="G14" i="10"/>
  <c r="H14" i="10"/>
  <c r="I14" i="10"/>
  <c r="J14" i="10"/>
  <c r="K14" i="10"/>
  <c r="G15" i="10"/>
  <c r="H15" i="10"/>
  <c r="I15" i="10"/>
  <c r="J15" i="10"/>
  <c r="K15" i="10"/>
  <c r="F12" i="10"/>
  <c r="F13" i="10"/>
  <c r="F14" i="10"/>
  <c r="F15" i="10"/>
  <c r="BO24" i="9"/>
  <c r="BN24" i="9"/>
  <c r="BM24" i="9"/>
  <c r="BL24" i="9"/>
  <c r="BK24" i="9"/>
  <c r="BJ24" i="9"/>
  <c r="BO23" i="9"/>
  <c r="BN23" i="9"/>
  <c r="BM23" i="9"/>
  <c r="BL23" i="9"/>
  <c r="BK23" i="9"/>
  <c r="BJ23" i="9"/>
  <c r="BO22" i="9"/>
  <c r="BN22" i="9"/>
  <c r="BM22" i="9"/>
  <c r="BL22" i="9"/>
  <c r="BK22" i="9"/>
  <c r="BJ22" i="9"/>
  <c r="BO21" i="9"/>
  <c r="BN21" i="9"/>
  <c r="BN25" i="9" s="1"/>
  <c r="BM21" i="9"/>
  <c r="BL21" i="9"/>
  <c r="BK21" i="9"/>
  <c r="BO19" i="9"/>
  <c r="BO18" i="9"/>
  <c r="BN18" i="9"/>
  <c r="BM18" i="9"/>
  <c r="BL18" i="9"/>
  <c r="BK18" i="9"/>
  <c r="BJ18" i="9"/>
  <c r="BO17" i="9"/>
  <c r="BN17" i="9"/>
  <c r="BM17" i="9"/>
  <c r="BL17" i="9"/>
  <c r="BK17" i="9"/>
  <c r="BJ11" i="9"/>
  <c r="BJ12" i="9"/>
  <c r="BJ13" i="9"/>
  <c r="BJ14" i="9"/>
  <c r="BJ25" i="9"/>
  <c r="BD21" i="9"/>
  <c r="BE21" i="9"/>
  <c r="BF21" i="9"/>
  <c r="BG21" i="9"/>
  <c r="BH21" i="9"/>
  <c r="BD22" i="9"/>
  <c r="BE22" i="9"/>
  <c r="BF22" i="9"/>
  <c r="BG22" i="9"/>
  <c r="BH22" i="9"/>
  <c r="BD23" i="9"/>
  <c r="BE23" i="9"/>
  <c r="BF23" i="9"/>
  <c r="BG23" i="9"/>
  <c r="BH23" i="9"/>
  <c r="BD24" i="9"/>
  <c r="BE24" i="9"/>
  <c r="BF24" i="9"/>
  <c r="BG24" i="9"/>
  <c r="BH24" i="9"/>
  <c r="BC22" i="9"/>
  <c r="BC23" i="9"/>
  <c r="BC24" i="9"/>
  <c r="BB24" i="9" s="1"/>
  <c r="BD17" i="9"/>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W25" i="9" s="1"/>
  <c r="AX23" i="9"/>
  <c r="AY23" i="9"/>
  <c r="AZ23" i="9"/>
  <c r="BA23" i="9"/>
  <c r="AW24" i="9"/>
  <c r="AX24" i="9"/>
  <c r="AY24" i="9"/>
  <c r="AZ24" i="9"/>
  <c r="BA24" i="9"/>
  <c r="AV22" i="9"/>
  <c r="AV23" i="9"/>
  <c r="AV24" i="9"/>
  <c r="AV25" i="9" s="1"/>
  <c r="AW17" i="9"/>
  <c r="AX17" i="9"/>
  <c r="AY17" i="9"/>
  <c r="AZ17" i="9"/>
  <c r="AZ19" i="9" s="1"/>
  <c r="BA17" i="9"/>
  <c r="AW18" i="9"/>
  <c r="AX18" i="9"/>
  <c r="AY18" i="9"/>
  <c r="AZ18" i="9"/>
  <c r="BA18"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T25" i="9" s="1"/>
  <c r="AS22" i="9"/>
  <c r="AR22" i="9"/>
  <c r="AQ22" i="9"/>
  <c r="AP22" i="9"/>
  <c r="AO22" i="9"/>
  <c r="AO25" i="9" s="1"/>
  <c r="AT21" i="9"/>
  <c r="AS21" i="9"/>
  <c r="AR21" i="9"/>
  <c r="AR25" i="9" s="1"/>
  <c r="AQ21" i="9"/>
  <c r="AP21"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K25" i="9" s="1"/>
  <c r="AJ21" i="9"/>
  <c r="AI21" i="9"/>
  <c r="AM18" i="9"/>
  <c r="AL18" i="9"/>
  <c r="AL19" i="9" s="1"/>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M17" i="9"/>
  <c r="U21" i="9"/>
  <c r="V21" i="9"/>
  <c r="W21" i="9"/>
  <c r="X21" i="9"/>
  <c r="Y21" i="9"/>
  <c r="U22" i="9"/>
  <c r="V22" i="9"/>
  <c r="W22" i="9"/>
  <c r="X22" i="9"/>
  <c r="Y22" i="9"/>
  <c r="U23" i="9"/>
  <c r="V23" i="9"/>
  <c r="W23" i="9"/>
  <c r="X23" i="9"/>
  <c r="Y23" i="9"/>
  <c r="U24" i="9"/>
  <c r="V24" i="9"/>
  <c r="W24" i="9"/>
  <c r="X24" i="9"/>
  <c r="Y24" i="9"/>
  <c r="U17" i="9"/>
  <c r="V17" i="9"/>
  <c r="W17" i="9"/>
  <c r="X17" i="9"/>
  <c r="X19" i="9" s="1"/>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Q25" i="9" s="1"/>
  <c r="R24" i="9"/>
  <c r="N17" i="9"/>
  <c r="O17" i="9"/>
  <c r="P17" i="9"/>
  <c r="Q17" i="9"/>
  <c r="R17" i="9"/>
  <c r="R18" i="9"/>
  <c r="R19" i="9" s="1"/>
  <c r="N18" i="9"/>
  <c r="O18" i="9"/>
  <c r="P18" i="9"/>
  <c r="Q18" i="9"/>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1" i="8"/>
  <c r="AA13" i="8"/>
  <c r="AA14" i="8"/>
  <c r="AA15" i="8"/>
  <c r="AA18" i="8"/>
  <c r="AA19" i="8"/>
  <c r="AA22" i="8"/>
  <c r="AA23" i="8"/>
  <c r="AA24" i="8"/>
  <c r="AA25" i="8"/>
  <c r="T24" i="8"/>
  <c r="T11" i="8"/>
  <c r="T13" i="8"/>
  <c r="T14" i="8"/>
  <c r="T15" i="8"/>
  <c r="T18" i="8"/>
  <c r="T19" i="8"/>
  <c r="T22" i="8"/>
  <c r="T23" i="8"/>
  <c r="T25" i="8"/>
  <c r="M11" i="8"/>
  <c r="M13" i="8"/>
  <c r="M14" i="8"/>
  <c r="M15" i="8"/>
  <c r="M18" i="8"/>
  <c r="M19" i="8"/>
  <c r="M22" i="8"/>
  <c r="M23" i="8"/>
  <c r="M24" i="8"/>
  <c r="M25" i="8"/>
  <c r="R15" i="8"/>
  <c r="Q15" i="8"/>
  <c r="P15" i="8"/>
  <c r="O15" i="8"/>
  <c r="N15" i="8"/>
  <c r="R14" i="8"/>
  <c r="Q14" i="8"/>
  <c r="P14" i="8"/>
  <c r="O14" i="8"/>
  <c r="N14" i="8"/>
  <c r="R13" i="8"/>
  <c r="Q13" i="8"/>
  <c r="P13" i="8"/>
  <c r="O13" i="8"/>
  <c r="N13" i="8"/>
  <c r="AM11" i="8"/>
  <c r="AL11" i="8"/>
  <c r="AK11" i="8"/>
  <c r="AJ11" i="8"/>
  <c r="AI11" i="8"/>
  <c r="AF11" i="8"/>
  <c r="AE11" i="8"/>
  <c r="AD11" i="8"/>
  <c r="AC11" i="8"/>
  <c r="AB11" i="8"/>
  <c r="Y11" i="8"/>
  <c r="X11" i="8"/>
  <c r="W11" i="8"/>
  <c r="V11" i="8"/>
  <c r="U11" i="8"/>
  <c r="R11" i="8"/>
  <c r="Q11" i="8"/>
  <c r="P11" i="8"/>
  <c r="O11" i="8"/>
  <c r="N11" i="8"/>
  <c r="J11" i="8"/>
  <c r="I11" i="8"/>
  <c r="H11" i="8"/>
  <c r="K11" i="8"/>
  <c r="AG28" i="5"/>
  <c r="AH17" i="5"/>
  <c r="P22" i="5"/>
  <c r="BL19" i="9"/>
  <c r="BK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s="1"/>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2"/>
  <c r="Q8" i="22" s="1"/>
  <c r="C8" i="22"/>
  <c r="J8" i="21"/>
  <c r="Q8" i="21" s="1"/>
  <c r="C8" i="21"/>
  <c r="J8" i="20"/>
  <c r="J8" i="19"/>
  <c r="K14" i="18"/>
  <c r="D14" i="18"/>
  <c r="I10" i="19" s="1"/>
  <c r="K9" i="18"/>
  <c r="K14" i="17"/>
  <c r="O10" i="11" s="1"/>
  <c r="D14" i="17"/>
  <c r="E10" i="11"/>
  <c r="K9" i="17"/>
  <c r="R14" i="16"/>
  <c r="V10" i="22" s="1"/>
  <c r="K14" i="16"/>
  <c r="P10" i="22"/>
  <c r="D14" i="16"/>
  <c r="D15" i="16" s="1"/>
  <c r="K9" i="16"/>
  <c r="R9" i="16" s="1"/>
  <c r="D9" i="16"/>
  <c r="R15" i="15"/>
  <c r="D14" i="15"/>
  <c r="K9" i="15"/>
  <c r="R9" i="15" s="1"/>
  <c r="D9" i="15"/>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2"/>
  <c r="Q8" i="12" s="1"/>
  <c r="C8" i="12"/>
  <c r="J8" i="11"/>
  <c r="X20" i="10"/>
  <c r="K24" i="9"/>
  <c r="J24" i="9"/>
  <c r="I24" i="9"/>
  <c r="E24" i="9" s="1"/>
  <c r="H24" i="9"/>
  <c r="G24" i="9"/>
  <c r="K23" i="9"/>
  <c r="J23" i="9"/>
  <c r="E23" i="9" s="1"/>
  <c r="I23" i="9"/>
  <c r="H23" i="9"/>
  <c r="G23" i="9"/>
  <c r="K22" i="9"/>
  <c r="K25" i="9" s="1"/>
  <c r="J22" i="9"/>
  <c r="I22" i="9"/>
  <c r="H22" i="9"/>
  <c r="G22" i="9"/>
  <c r="K21" i="9"/>
  <c r="J21" i="9"/>
  <c r="I21" i="9"/>
  <c r="H21" i="9"/>
  <c r="E21" i="9" s="1"/>
  <c r="G21" i="9"/>
  <c r="K18" i="9"/>
  <c r="J18" i="9"/>
  <c r="I18" i="9"/>
  <c r="E18" i="9" s="1"/>
  <c r="H18" i="9"/>
  <c r="G18" i="9"/>
  <c r="K17" i="9"/>
  <c r="J17" i="9"/>
  <c r="I17" i="9"/>
  <c r="H17" i="9"/>
  <c r="AM25" i="8"/>
  <c r="AL25" i="8"/>
  <c r="AG25" i="8" s="1"/>
  <c r="AK25" i="8"/>
  <c r="AJ25" i="8"/>
  <c r="AF25" i="8"/>
  <c r="AE25" i="8"/>
  <c r="AD25" i="8"/>
  <c r="AC25" i="8"/>
  <c r="AB25" i="8"/>
  <c r="Y25" i="8"/>
  <c r="X25" i="8"/>
  <c r="W25" i="8"/>
  <c r="V25" i="8"/>
  <c r="U25" i="8"/>
  <c r="S25" i="8" s="1"/>
  <c r="R25" i="8"/>
  <c r="Q25" i="8"/>
  <c r="P25" i="8"/>
  <c r="O25" i="8"/>
  <c r="N25" i="8"/>
  <c r="K25" i="8"/>
  <c r="J25" i="8"/>
  <c r="I25" i="8"/>
  <c r="AM24" i="8"/>
  <c r="AL24" i="8"/>
  <c r="AK24" i="8"/>
  <c r="AJ24" i="8"/>
  <c r="AF24" i="8"/>
  <c r="AE24" i="8"/>
  <c r="AD24" i="8"/>
  <c r="AC24" i="8"/>
  <c r="AC26" i="8" s="1"/>
  <c r="AB24" i="8"/>
  <c r="Y24" i="8"/>
  <c r="X24" i="8"/>
  <c r="X26" i="8" s="1"/>
  <c r="W24" i="8"/>
  <c r="V24" i="8"/>
  <c r="U24" i="8"/>
  <c r="R24" i="8"/>
  <c r="Q24" i="8"/>
  <c r="L24" i="8" s="1"/>
  <c r="P24" i="8"/>
  <c r="O24" i="8"/>
  <c r="N24" i="8"/>
  <c r="N26" i="8" s="1"/>
  <c r="K24" i="8"/>
  <c r="J24" i="8"/>
  <c r="I24" i="8"/>
  <c r="H24" i="8"/>
  <c r="AM23" i="8"/>
  <c r="AM26" i="8" s="1"/>
  <c r="AL23" i="8"/>
  <c r="AK23" i="8"/>
  <c r="AJ23" i="8"/>
  <c r="AF23" i="8"/>
  <c r="AF26" i="8" s="1"/>
  <c r="AE23" i="8"/>
  <c r="AD23" i="8"/>
  <c r="AC23" i="8"/>
  <c r="AB23" i="8"/>
  <c r="AB26" i="8" s="1"/>
  <c r="Y23" i="8"/>
  <c r="X23" i="8"/>
  <c r="W23" i="8"/>
  <c r="V23" i="8"/>
  <c r="V26" i="8" s="1"/>
  <c r="U23" i="8"/>
  <c r="R23" i="8"/>
  <c r="Q23" i="8"/>
  <c r="P23" i="8"/>
  <c r="P26" i="8" s="1"/>
  <c r="O23" i="8"/>
  <c r="N23" i="8"/>
  <c r="K23" i="8"/>
  <c r="J23" i="8"/>
  <c r="J26" i="8" s="1"/>
  <c r="I23" i="8"/>
  <c r="H23" i="8"/>
  <c r="AM22" i="8"/>
  <c r="AL22" i="8"/>
  <c r="AG22" i="8" s="1"/>
  <c r="AK22" i="8"/>
  <c r="AJ22" i="8"/>
  <c r="AF22" i="8"/>
  <c r="AE22" i="8"/>
  <c r="AE26" i="8" s="1"/>
  <c r="AD22" i="8"/>
  <c r="AC22" i="8"/>
  <c r="AB22" i="8"/>
  <c r="Y22" i="8"/>
  <c r="Y26" i="8" s="1"/>
  <c r="X22" i="8"/>
  <c r="W22" i="8"/>
  <c r="V22" i="8"/>
  <c r="U22" i="8"/>
  <c r="S22" i="8" s="1"/>
  <c r="R22" i="8"/>
  <c r="Q22" i="8"/>
  <c r="P22" i="8"/>
  <c r="O22" i="8"/>
  <c r="O26" i="8" s="1"/>
  <c r="N22" i="8"/>
  <c r="K22" i="8"/>
  <c r="J22" i="8"/>
  <c r="I22" i="8"/>
  <c r="AM19" i="8"/>
  <c r="AL19" i="8"/>
  <c r="AK19" i="8"/>
  <c r="AJ19" i="8"/>
  <c r="AJ20" i="8" s="1"/>
  <c r="AI19" i="8"/>
  <c r="AF19" i="8"/>
  <c r="AE19" i="8"/>
  <c r="AD19" i="8"/>
  <c r="Z19" i="8" s="1"/>
  <c r="AC19" i="8"/>
  <c r="AB19" i="8"/>
  <c r="Y19" i="8"/>
  <c r="X19" i="8"/>
  <c r="W19" i="8"/>
  <c r="V19" i="8"/>
  <c r="U19" i="8"/>
  <c r="R19" i="8"/>
  <c r="Q19" i="8"/>
  <c r="P19" i="8"/>
  <c r="O19" i="8"/>
  <c r="N19" i="8"/>
  <c r="N20" i="8" s="1"/>
  <c r="K19" i="8"/>
  <c r="J19" i="8"/>
  <c r="I19" i="8"/>
  <c r="H19" i="8"/>
  <c r="AM18" i="8"/>
  <c r="AL18" i="8"/>
  <c r="AL20" i="8"/>
  <c r="AK18" i="8"/>
  <c r="AG18" i="8" s="1"/>
  <c r="AJ18" i="8"/>
  <c r="AI18" i="8"/>
  <c r="AF18" i="8"/>
  <c r="AF20" i="8" s="1"/>
  <c r="AE18" i="8"/>
  <c r="AE20" i="8" s="1"/>
  <c r="AD18" i="8"/>
  <c r="AC18" i="8"/>
  <c r="AB18" i="8"/>
  <c r="AB20" i="8"/>
  <c r="Y18" i="8"/>
  <c r="X18" i="8"/>
  <c r="W18" i="8"/>
  <c r="V18" i="8"/>
  <c r="S18" i="8" s="1"/>
  <c r="U18" i="8"/>
  <c r="U20" i="8" s="1"/>
  <c r="R18" i="8"/>
  <c r="Q18" i="8"/>
  <c r="P18" i="8"/>
  <c r="P20" i="8" s="1"/>
  <c r="O18" i="8"/>
  <c r="O20" i="8" s="1"/>
  <c r="N18" i="8"/>
  <c r="K18" i="8"/>
  <c r="J18" i="8"/>
  <c r="J20" i="8" s="1"/>
  <c r="I18" i="8"/>
  <c r="I20" i="8" s="1"/>
  <c r="H18" i="8"/>
  <c r="G18" i="8"/>
  <c r="R14" i="7"/>
  <c r="T10" i="21" s="1"/>
  <c r="K14" i="7"/>
  <c r="M10" i="21" s="1"/>
  <c r="D14" i="7"/>
  <c r="G10" i="21" s="1"/>
  <c r="K9" i="7"/>
  <c r="R9" i="7" s="1"/>
  <c r="D9" i="7"/>
  <c r="K14" i="6"/>
  <c r="L10" i="20" s="1"/>
  <c r="D14" i="6"/>
  <c r="E10" i="20"/>
  <c r="K9" i="6"/>
  <c r="A28" i="5"/>
  <c r="Q6" i="5"/>
  <c r="X6" i="5" s="1"/>
  <c r="AE6" i="5" s="1"/>
  <c r="J6" i="5"/>
  <c r="J6" i="4"/>
  <c r="Q6" i="4" s="1"/>
  <c r="X6" i="4" s="1"/>
  <c r="AE6" i="4" s="1"/>
  <c r="AL6" i="4" s="1"/>
  <c r="AS6" i="4" s="1"/>
  <c r="AZ6" i="4" s="1"/>
  <c r="A28" i="3"/>
  <c r="H22" i="8"/>
  <c r="A11" i="3"/>
  <c r="X6" i="3"/>
  <c r="Q6" i="3"/>
  <c r="J6" i="3"/>
  <c r="AE6" i="3" s="1"/>
  <c r="G17" i="9"/>
  <c r="H25" i="8"/>
  <c r="AI24" i="8"/>
  <c r="AI22" i="8"/>
  <c r="AI26" i="8" s="1"/>
  <c r="AI25" i="8"/>
  <c r="AI23" i="8"/>
  <c r="F10" i="20"/>
  <c r="V10" i="12"/>
  <c r="R10" i="12"/>
  <c r="M10" i="22"/>
  <c r="H10" i="22"/>
  <c r="D15" i="17"/>
  <c r="H10" i="11"/>
  <c r="D10" i="11"/>
  <c r="C10" i="11"/>
  <c r="F10" i="11"/>
  <c r="G10" i="11"/>
  <c r="I10" i="11"/>
  <c r="P10" i="20"/>
  <c r="G10" i="20"/>
  <c r="O10" i="19"/>
  <c r="J10" i="19"/>
  <c r="N10" i="19"/>
  <c r="P10" i="19"/>
  <c r="K15" i="8"/>
  <c r="I15" i="8"/>
  <c r="H15" i="8"/>
  <c r="K14" i="8"/>
  <c r="J15" i="8"/>
  <c r="I14" i="8"/>
  <c r="J14" i="8"/>
  <c r="H14" i="8"/>
  <c r="H13" i="8"/>
  <c r="J13" i="8"/>
  <c r="I13" i="8"/>
  <c r="K13" i="8"/>
  <c r="D15" i="7"/>
  <c r="C10" i="12"/>
  <c r="Q10" i="12"/>
  <c r="S10" i="12"/>
  <c r="U10" i="12"/>
  <c r="T10" i="12"/>
  <c r="P20" i="10"/>
  <c r="J10" i="22"/>
  <c r="C10" i="22"/>
  <c r="C22" i="13"/>
  <c r="I25" i="26"/>
  <c r="Q14" i="26"/>
  <c r="K11" i="26"/>
  <c r="G25" i="26"/>
  <c r="S25" i="26"/>
  <c r="H19" i="26"/>
  <c r="Q24" i="26"/>
  <c r="U25" i="26"/>
  <c r="T25" i="26"/>
  <c r="R25" i="26"/>
  <c r="K21" i="26"/>
  <c r="M25" i="26"/>
  <c r="P25" i="26"/>
  <c r="K24" i="26"/>
  <c r="K23" i="26"/>
  <c r="G26" i="10"/>
  <c r="E24" i="26"/>
  <c r="K18" i="26"/>
  <c r="O20" i="10"/>
  <c r="L19" i="26"/>
  <c r="P19" i="26"/>
  <c r="N19" i="26"/>
  <c r="G19" i="26"/>
  <c r="I19" i="26"/>
  <c r="R15" i="26"/>
  <c r="T15" i="26"/>
  <c r="U15" i="26"/>
  <c r="T16" i="10"/>
  <c r="S15" i="26"/>
  <c r="E13" i="26"/>
  <c r="E18" i="10"/>
  <c r="J19" i="26"/>
  <c r="F19" i="26"/>
  <c r="E17" i="26"/>
  <c r="E14" i="26"/>
  <c r="F15" i="26"/>
  <c r="J15" i="26"/>
  <c r="S24" i="25"/>
  <c r="BC18" i="25"/>
  <c r="AO13" i="25"/>
  <c r="W16" i="25"/>
  <c r="W12" i="25"/>
  <c r="Q21" i="25"/>
  <c r="U24" i="25"/>
  <c r="AW24" i="25"/>
  <c r="K12" i="25"/>
  <c r="AN18" i="25"/>
  <c r="AL18" i="25"/>
  <c r="AK14" i="25"/>
  <c r="AB18" i="25"/>
  <c r="M14" i="25"/>
  <c r="AY14" i="25"/>
  <c r="BF18" i="25"/>
  <c r="BA22" i="25"/>
  <c r="BD24" i="25"/>
  <c r="BA20" i="25"/>
  <c r="BC24" i="25"/>
  <c r="BA21" i="25"/>
  <c r="AU22" i="25"/>
  <c r="AU23" i="25"/>
  <c r="AU21" i="25"/>
  <c r="AU20" i="25"/>
  <c r="AV24" i="25"/>
  <c r="AO22" i="25"/>
  <c r="AP24" i="25"/>
  <c r="AO23" i="25"/>
  <c r="AR24" i="25"/>
  <c r="AI20" i="25"/>
  <c r="AI22" i="25"/>
  <c r="AN24" i="25"/>
  <c r="AJ24" i="25"/>
  <c r="AM24" i="25"/>
  <c r="AI23" i="25"/>
  <c r="AK24" i="25"/>
  <c r="AD24" i="25"/>
  <c r="AH25" i="9"/>
  <c r="AC21" i="25"/>
  <c r="AB24" i="25"/>
  <c r="W22" i="25"/>
  <c r="X24" i="25"/>
  <c r="Y24" i="25"/>
  <c r="W21" i="25"/>
  <c r="N24" i="25"/>
  <c r="K21" i="25"/>
  <c r="P24" i="25"/>
  <c r="M24" i="25"/>
  <c r="K20" i="25"/>
  <c r="L24" i="25"/>
  <c r="K23" i="25"/>
  <c r="K22" i="25"/>
  <c r="BA16" i="25"/>
  <c r="BA18" i="25" s="1"/>
  <c r="AW19" i="9"/>
  <c r="AM18" i="25"/>
  <c r="AI17" i="25"/>
  <c r="AK18" i="25"/>
  <c r="AJ18" i="25"/>
  <c r="AO19" i="9"/>
  <c r="AM19" i="9"/>
  <c r="AA19" i="9"/>
  <c r="AD19" i="9"/>
  <c r="AC19" i="9"/>
  <c r="P19" i="9"/>
  <c r="BA13" i="25"/>
  <c r="BK15" i="9"/>
  <c r="BA11" i="25"/>
  <c r="BC14" i="25"/>
  <c r="BB14" i="25"/>
  <c r="BO15" i="9"/>
  <c r="AU13" i="25"/>
  <c r="AW14" i="25"/>
  <c r="AP14" i="25"/>
  <c r="AO10" i="25"/>
  <c r="AO11" i="25"/>
  <c r="AL14" i="25"/>
  <c r="AI10" i="25"/>
  <c r="AN14" i="25"/>
  <c r="AI11" i="25"/>
  <c r="AH14" i="25"/>
  <c r="AF14" i="25"/>
  <c r="AC13" i="25"/>
  <c r="AG14" i="25"/>
  <c r="AC10" i="25"/>
  <c r="AC11" i="25"/>
  <c r="AC12" i="25"/>
  <c r="W13" i="25"/>
  <c r="AB14" i="25"/>
  <c r="X14" i="25"/>
  <c r="Y14" i="25"/>
  <c r="AA14" i="25"/>
  <c r="P14" i="25"/>
  <c r="K20" i="8"/>
  <c r="F16" i="10"/>
  <c r="O26" i="10"/>
  <c r="K20" i="10"/>
  <c r="J26" i="10"/>
  <c r="Y26" i="10"/>
  <c r="X25" i="9"/>
  <c r="S23" i="9"/>
  <c r="AQ19" i="9"/>
  <c r="H19" i="9"/>
  <c r="AF25" i="9"/>
  <c r="AL25" i="9"/>
  <c r="AG24" i="9"/>
  <c r="AQ25" i="9"/>
  <c r="AJ25" i="9"/>
  <c r="BA25" i="9"/>
  <c r="AA26" i="8"/>
  <c r="V25" i="9"/>
  <c r="W25" i="9"/>
  <c r="AH26" i="8"/>
  <c r="AK26" i="8"/>
  <c r="AD26" i="8"/>
  <c r="R26" i="8"/>
  <c r="AG19" i="8"/>
  <c r="AG11" i="8"/>
  <c r="S11" i="8"/>
  <c r="M20" i="8"/>
  <c r="L18" i="8"/>
  <c r="L11" i="8"/>
  <c r="N16" i="8"/>
  <c r="R16" i="8"/>
  <c r="Q16" i="8"/>
  <c r="L15" i="8"/>
  <c r="AG12" i="8"/>
  <c r="AG15" i="8"/>
  <c r="AG16" i="8" s="1"/>
  <c r="AG14" i="8"/>
  <c r="AG13" i="8"/>
  <c r="AH15" i="9"/>
  <c r="K19" i="9"/>
  <c r="G19" i="9"/>
  <c r="O19" i="9"/>
  <c r="L18" i="9"/>
  <c r="L17" i="9"/>
  <c r="M19" i="9"/>
  <c r="L10" i="9"/>
  <c r="L13" i="9"/>
  <c r="Q15" i="9"/>
  <c r="M15" i="9"/>
  <c r="V19" i="9"/>
  <c r="W19" i="9"/>
  <c r="Y19" i="9"/>
  <c r="T19" i="9"/>
  <c r="W15" i="9"/>
  <c r="Y15" i="9"/>
  <c r="S14" i="9"/>
  <c r="S12" i="9"/>
  <c r="AE19" i="9"/>
  <c r="Z17" i="9"/>
  <c r="AB19" i="9"/>
  <c r="Z12" i="9"/>
  <c r="AF15" i="9"/>
  <c r="AE15" i="9"/>
  <c r="AK19" i="9"/>
  <c r="AJ19" i="9"/>
  <c r="AG12" i="9"/>
  <c r="AI15" i="9"/>
  <c r="AS19" i="9"/>
  <c r="AR19" i="9"/>
  <c r="AN10" i="9"/>
  <c r="AN14" i="9"/>
  <c r="AR15" i="9"/>
  <c r="AN11" i="9"/>
  <c r="AU18" i="9"/>
  <c r="AX19" i="9"/>
  <c r="AU17" i="9"/>
  <c r="AU19" i="9" s="1"/>
  <c r="BA19" i="9"/>
  <c r="AU10" i="9"/>
  <c r="BG19" i="9"/>
  <c r="BB13" i="9"/>
  <c r="BB12" i="9"/>
  <c r="F15" i="9"/>
  <c r="E25" i="10"/>
  <c r="S24" i="10"/>
  <c r="Q26" i="10"/>
  <c r="M26" i="10"/>
  <c r="P26" i="10"/>
  <c r="V26" i="10"/>
  <c r="U26" i="10"/>
  <c r="W26" i="10"/>
  <c r="S22" i="10"/>
  <c r="S14" i="10"/>
  <c r="W16" i="10"/>
  <c r="X16" i="10"/>
  <c r="U16" i="10"/>
  <c r="S12" i="10"/>
  <c r="S11" i="10"/>
  <c r="S15" i="10"/>
  <c r="Y16" i="10"/>
  <c r="V16" i="10"/>
  <c r="L15" i="10"/>
  <c r="L13" i="10"/>
  <c r="O16" i="10"/>
  <c r="E15" i="10"/>
  <c r="H16" i="10"/>
  <c r="I16" i="10"/>
  <c r="L10" i="22"/>
  <c r="O10" i="22"/>
  <c r="D15" i="15"/>
  <c r="G10" i="1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P19" i="9"/>
  <c r="AT19" i="9"/>
  <c r="AU12" i="9"/>
  <c r="AU13" i="9"/>
  <c r="BA15" i="9"/>
  <c r="AU21" i="9"/>
  <c r="AU23" i="9"/>
  <c r="AZ25" i="9"/>
  <c r="BB10" i="9"/>
  <c r="BB11" i="9"/>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14" i="9"/>
  <c r="BI12" i="9"/>
  <c r="BI11" i="9"/>
  <c r="BI15" i="9" s="1"/>
  <c r="U25" i="9"/>
  <c r="S21" i="9"/>
  <c r="L22" i="9"/>
  <c r="S24" i="9"/>
  <c r="S25" i="9" s="1"/>
  <c r="Z10" i="9"/>
  <c r="AK15" i="9"/>
  <c r="AN12" i="9"/>
  <c r="AO15" i="9"/>
  <c r="AY15" i="9"/>
  <c r="U19" i="9"/>
  <c r="BC15" i="9"/>
  <c r="S11" i="9"/>
  <c r="T15" i="9"/>
  <c r="S22" i="9"/>
  <c r="Z11" i="9"/>
  <c r="AG21" i="9"/>
  <c r="AN17" i="9"/>
  <c r="AB15" i="9"/>
  <c r="T25" i="9"/>
  <c r="L14" i="9"/>
  <c r="Z13" i="9"/>
  <c r="AC15" i="9"/>
  <c r="AD15" i="9"/>
  <c r="Z21" i="9"/>
  <c r="Z24" i="9"/>
  <c r="AG10" i="9"/>
  <c r="AG11" i="9"/>
  <c r="AG13" i="9"/>
  <c r="AG15" i="9" s="1"/>
  <c r="AL15" i="9"/>
  <c r="AM15" i="9"/>
  <c r="AG23" i="9"/>
  <c r="AG22" i="9"/>
  <c r="AN13" i="9"/>
  <c r="AS15" i="9"/>
  <c r="AP15" i="9"/>
  <c r="AQ15" i="9"/>
  <c r="AN18" i="9"/>
  <c r="AV15" i="9"/>
  <c r="AU11" i="9"/>
  <c r="AU14" i="9"/>
  <c r="AZ15" i="9"/>
  <c r="AW15" i="9"/>
  <c r="AX15" i="9"/>
  <c r="AU24" i="9"/>
  <c r="AX25" i="9"/>
  <c r="AY25" i="9"/>
  <c r="BB14" i="9"/>
  <c r="BG15" i="9"/>
  <c r="BB21" i="9"/>
  <c r="L12" i="9"/>
  <c r="L21" i="9"/>
  <c r="L11" i="9"/>
  <c r="BM19" i="9"/>
  <c r="N15" i="9"/>
  <c r="P15" i="9"/>
  <c r="R25" i="9"/>
  <c r="V15" i="9"/>
  <c r="AG17" i="9"/>
  <c r="U15" i="9"/>
  <c r="E11" i="9"/>
  <c r="J15" i="9"/>
  <c r="H15" i="9"/>
  <c r="E12" i="9"/>
  <c r="G15" i="9"/>
  <c r="K15" i="9"/>
  <c r="E10" i="9"/>
  <c r="G22" i="8"/>
  <c r="E22" i="8" s="1"/>
  <c r="G11" i="8"/>
  <c r="F16" i="8"/>
  <c r="G25" i="8"/>
  <c r="E25" i="8" s="1"/>
  <c r="G24" i="8"/>
  <c r="E24" i="8" s="1"/>
  <c r="G23" i="8"/>
  <c r="E23" i="8" s="1"/>
  <c r="G19" i="8"/>
  <c r="G14" i="8"/>
  <c r="E14" i="8" s="1"/>
  <c r="G15" i="8"/>
  <c r="E15" i="8" s="1"/>
  <c r="G13" i="8"/>
  <c r="E13" i="8" s="1"/>
  <c r="E12" i="8"/>
  <c r="H26" i="8"/>
  <c r="I26" i="8"/>
  <c r="U16" i="8"/>
  <c r="S23" i="8"/>
  <c r="P16" i="8"/>
  <c r="L14" i="8"/>
  <c r="S24" i="8"/>
  <c r="S19" i="8"/>
  <c r="AH20" i="8"/>
  <c r="R20" i="8"/>
  <c r="X20" i="8"/>
  <c r="Q20" i="8"/>
  <c r="W20" i="8"/>
  <c r="AI20" i="8"/>
  <c r="AM20" i="8"/>
  <c r="K26" i="8"/>
  <c r="W26" i="8"/>
  <c r="Z22" i="8"/>
  <c r="L25" i="8"/>
  <c r="Z25" i="8"/>
  <c r="T20" i="8"/>
  <c r="Z24" i="8"/>
  <c r="AA20" i="8"/>
  <c r="V16" i="8"/>
  <c r="Z15" i="8"/>
  <c r="J16" i="8"/>
  <c r="K16" i="8"/>
  <c r="S13" i="8"/>
  <c r="S16" i="8" s="1"/>
  <c r="S14" i="8"/>
  <c r="S15" i="8"/>
  <c r="Z14" i="8"/>
  <c r="AF16" i="8"/>
  <c r="AM16" i="8"/>
  <c r="I16" i="8"/>
  <c r="T16" i="8"/>
  <c r="Y16" i="8"/>
  <c r="AE16" i="8"/>
  <c r="Z12" i="8"/>
  <c r="AL16" i="8"/>
  <c r="H16" i="8"/>
  <c r="AI16" i="8"/>
  <c r="AC16" i="8"/>
  <c r="W16" i="8"/>
  <c r="Z13" i="8"/>
  <c r="X16" i="8"/>
  <c r="S12" i="8"/>
  <c r="AA16" i="8"/>
  <c r="L13" i="8"/>
  <c r="Z11" i="8"/>
  <c r="Z16" i="8" s="1"/>
  <c r="T26" i="8"/>
  <c r="AD16" i="8"/>
  <c r="U26" i="8"/>
  <c r="O16" i="8"/>
  <c r="AJ16" i="8"/>
  <c r="Z23" i="8"/>
  <c r="L22" i="8"/>
  <c r="AB16" i="8"/>
  <c r="M26" i="8"/>
  <c r="AU24" i="25"/>
  <c r="L19" i="9"/>
  <c r="E11" i="8"/>
  <c r="E18" i="8"/>
  <c r="F20" i="8"/>
  <c r="G20" i="8"/>
  <c r="E19" i="8"/>
  <c r="S15" i="9"/>
  <c r="E15" i="9"/>
  <c r="C49" i="3"/>
  <c r="C47" i="3"/>
  <c r="E51" i="3"/>
  <c r="G51" i="3"/>
  <c r="J47" i="3"/>
  <c r="I51" i="3"/>
  <c r="Q47" i="3"/>
  <c r="X47" i="3"/>
  <c r="AE47" i="3"/>
  <c r="K51" i="3"/>
  <c r="M51" i="3"/>
  <c r="D51" i="3"/>
  <c r="F51" i="3"/>
  <c r="O51" i="3"/>
  <c r="H51" i="3"/>
  <c r="D45" i="3"/>
  <c r="F45" i="3"/>
  <c r="H45" i="3"/>
  <c r="H41" i="3"/>
  <c r="C37" i="3"/>
  <c r="C38" i="3"/>
  <c r="E41" i="3"/>
  <c r="I41" i="3"/>
  <c r="K41" i="3"/>
  <c r="M41" i="3"/>
  <c r="O41" i="3"/>
  <c r="C36" i="3"/>
  <c r="C39" i="3"/>
  <c r="C40" i="3"/>
  <c r="G41" i="3"/>
  <c r="P41" i="3"/>
  <c r="R41" i="3"/>
  <c r="T41" i="3"/>
  <c r="V41" i="3"/>
  <c r="L41" i="3"/>
  <c r="N41" i="3"/>
  <c r="J39" i="3"/>
  <c r="J38" i="3"/>
  <c r="J37" i="3"/>
  <c r="J36" i="3"/>
  <c r="J40" i="3"/>
  <c r="W41" i="3"/>
  <c r="Y41" i="3"/>
  <c r="U41" i="3"/>
  <c r="AC41" i="3"/>
  <c r="Q36" i="3"/>
  <c r="Q41" i="3" s="1"/>
  <c r="Q37" i="3"/>
  <c r="Q38" i="3"/>
  <c r="Q39" i="3"/>
  <c r="Q40" i="3"/>
  <c r="S41" i="3"/>
  <c r="AD41" i="3"/>
  <c r="AF41" i="3"/>
  <c r="AH41" i="3"/>
  <c r="AJ41" i="3"/>
  <c r="Z41" i="3"/>
  <c r="X37" i="3"/>
  <c r="X36" i="3"/>
  <c r="X38" i="3"/>
  <c r="X39" i="3"/>
  <c r="X40" i="3"/>
  <c r="AB41" i="3"/>
  <c r="AG41" i="3"/>
  <c r="AI41" i="3"/>
  <c r="AE38" i="3"/>
  <c r="AE37" i="3"/>
  <c r="AE36" i="3"/>
  <c r="AE39" i="3"/>
  <c r="AE40" i="3"/>
  <c r="AK41" i="3"/>
  <c r="E45" i="3"/>
  <c r="G45" i="3"/>
  <c r="I45" i="3"/>
  <c r="K45" i="3"/>
  <c r="M45" i="3"/>
  <c r="O45" i="3"/>
  <c r="C43" i="3"/>
  <c r="P45" i="3"/>
  <c r="R45" i="3"/>
  <c r="T45" i="3"/>
  <c r="V45" i="3"/>
  <c r="J43" i="3"/>
  <c r="J45" i="3" s="1"/>
  <c r="L45" i="3"/>
  <c r="N45" i="3"/>
  <c r="AD45" i="3"/>
  <c r="X43" i="3"/>
  <c r="Z45" i="3"/>
  <c r="AB45" i="3"/>
  <c r="AF45" i="3"/>
  <c r="AH45" i="3"/>
  <c r="AJ45" i="3"/>
  <c r="Y45" i="3"/>
  <c r="AA45" i="3"/>
  <c r="AC45" i="3"/>
  <c r="W45" i="3"/>
  <c r="U45" i="3"/>
  <c r="S45" i="3"/>
  <c r="Q43" i="3"/>
  <c r="Q45" i="3" s="1"/>
  <c r="AE43" i="3"/>
  <c r="AG45" i="3"/>
  <c r="AI45" i="3"/>
  <c r="AK45" i="3"/>
  <c r="AJ51" i="3"/>
  <c r="AH51" i="3"/>
  <c r="AF51" i="3"/>
  <c r="AK51" i="3"/>
  <c r="AI51" i="3"/>
  <c r="AG51" i="3"/>
  <c r="AE49" i="3"/>
  <c r="AD51" i="3"/>
  <c r="AB51" i="3"/>
  <c r="Z51" i="3"/>
  <c r="X49" i="3"/>
  <c r="Y51" i="3"/>
  <c r="AA51" i="3"/>
  <c r="AC51" i="3"/>
  <c r="V51" i="3"/>
  <c r="T51" i="3"/>
  <c r="R51" i="3"/>
  <c r="W51" i="3"/>
  <c r="U51" i="3"/>
  <c r="S51" i="3"/>
  <c r="Q49" i="3"/>
  <c r="Q51" i="3"/>
  <c r="P51" i="3"/>
  <c r="N51" i="3"/>
  <c r="L51" i="3"/>
  <c r="J49" i="3"/>
  <c r="C36" i="4"/>
  <c r="H40" i="4"/>
  <c r="F40" i="4"/>
  <c r="D40" i="4"/>
  <c r="C38" i="4"/>
  <c r="E40" i="4"/>
  <c r="G40" i="4"/>
  <c r="I40" i="4"/>
  <c r="H50" i="4"/>
  <c r="F50" i="4"/>
  <c r="D50" i="4"/>
  <c r="C47" i="4"/>
  <c r="E50" i="4"/>
  <c r="G50" i="4"/>
  <c r="I50" i="4"/>
  <c r="F40" i="5"/>
  <c r="C39" i="5"/>
  <c r="G44" i="5"/>
  <c r="D44" i="5"/>
  <c r="F44" i="5"/>
  <c r="H44" i="5"/>
  <c r="H50" i="5"/>
  <c r="D50" i="5"/>
  <c r="C46" i="5"/>
  <c r="C48" i="5"/>
  <c r="G50" i="5"/>
  <c r="E50" i="5"/>
  <c r="I50" i="5"/>
  <c r="F50" i="5"/>
  <c r="E26" i="8" l="1"/>
  <c r="X41" i="3"/>
  <c r="E20" i="8"/>
  <c r="AD20" i="8"/>
  <c r="AG19" i="9"/>
  <c r="L25" i="9"/>
  <c r="AU15" i="9"/>
  <c r="AG25" i="9"/>
  <c r="Z19" i="9"/>
  <c r="L15" i="9"/>
  <c r="L19" i="8"/>
  <c r="N10" i="20"/>
  <c r="J10" i="21"/>
  <c r="Q26" i="8"/>
  <c r="L10" i="19"/>
  <c r="K15" i="18"/>
  <c r="M10" i="19"/>
  <c r="K10" i="19"/>
  <c r="AG23" i="8"/>
  <c r="S18" i="10"/>
  <c r="U20" i="10"/>
  <c r="K18" i="24"/>
  <c r="K19" i="24" s="1"/>
  <c r="K17" i="25"/>
  <c r="K18" i="25" s="1"/>
  <c r="Z18" i="25"/>
  <c r="W17" i="25"/>
  <c r="W18" i="25" s="1"/>
  <c r="AE41" i="3"/>
  <c r="C41" i="3"/>
  <c r="X51" i="3"/>
  <c r="Z26" i="8"/>
  <c r="BB15" i="9"/>
  <c r="AU25" i="9"/>
  <c r="K24" i="25"/>
  <c r="K10" i="20"/>
  <c r="H20" i="8"/>
  <c r="H10" i="12"/>
  <c r="I10" i="12"/>
  <c r="F10" i="12"/>
  <c r="K15" i="17"/>
  <c r="J10" i="11"/>
  <c r="L10" i="11"/>
  <c r="E19" i="26"/>
  <c r="M19" i="26"/>
  <c r="K17" i="26"/>
  <c r="K19" i="26" s="1"/>
  <c r="O14" i="25"/>
  <c r="K10" i="25"/>
  <c r="Z14" i="25"/>
  <c r="W10" i="25"/>
  <c r="W14" i="25" s="1"/>
  <c r="AJ14" i="25"/>
  <c r="AV14" i="25"/>
  <c r="AU12" i="25"/>
  <c r="E44" i="4"/>
  <c r="C42" i="4"/>
  <c r="C43" i="4"/>
  <c r="G44" i="4"/>
  <c r="J35" i="4"/>
  <c r="L40" i="4"/>
  <c r="J38" i="4"/>
  <c r="J37" i="4"/>
  <c r="M40" i="4"/>
  <c r="O40" i="4"/>
  <c r="K40" i="4"/>
  <c r="C40" i="4"/>
  <c r="J41" i="3"/>
  <c r="G26" i="8"/>
  <c r="AN19" i="9"/>
  <c r="Z15" i="9"/>
  <c r="AN15" i="9"/>
  <c r="L20" i="8"/>
  <c r="K15" i="6"/>
  <c r="J10" i="20"/>
  <c r="O10" i="20"/>
  <c r="M10" i="20"/>
  <c r="G10" i="22"/>
  <c r="I10" i="22"/>
  <c r="E10" i="22"/>
  <c r="D10" i="22"/>
  <c r="F10" i="22"/>
  <c r="AP25" i="9"/>
  <c r="AN22" i="9"/>
  <c r="AN25" i="9" s="1"/>
  <c r="E22" i="25"/>
  <c r="J24" i="25"/>
  <c r="BA23" i="25"/>
  <c r="BA24" i="25" s="1"/>
  <c r="BB24" i="25"/>
  <c r="BD14" i="25"/>
  <c r="BA10" i="25"/>
  <c r="S20" i="8"/>
  <c r="AG20" i="8"/>
  <c r="S26" i="8"/>
  <c r="AJ26" i="8"/>
  <c r="AG24" i="8"/>
  <c r="AG26" i="8" s="1"/>
  <c r="E22" i="9"/>
  <c r="E25" i="9" s="1"/>
  <c r="G25" i="9"/>
  <c r="Z23" i="9"/>
  <c r="Z25" i="9" s="1"/>
  <c r="AD25" i="9"/>
  <c r="L14" i="25"/>
  <c r="K11" i="25"/>
  <c r="K14" i="25" s="1"/>
  <c r="K13" i="25"/>
  <c r="N14" i="25"/>
  <c r="BN15" i="9"/>
  <c r="AI16" i="25"/>
  <c r="AI18" i="25" s="1"/>
  <c r="W23" i="25"/>
  <c r="W24" i="25" s="1"/>
  <c r="AF24" i="25"/>
  <c r="AC23" i="25"/>
  <c r="AO20" i="25"/>
  <c r="AQ24" i="25"/>
  <c r="BD19" i="9"/>
  <c r="BH25" i="9"/>
  <c r="BD25" i="9"/>
  <c r="BB23" i="9"/>
  <c r="BB22" i="9"/>
  <c r="BB25" i="9" s="1"/>
  <c r="BG25" i="9"/>
  <c r="BJ15" i="9"/>
  <c r="BI17" i="9"/>
  <c r="BI19" i="9" s="1"/>
  <c r="BI18" i="9"/>
  <c r="BI22" i="9"/>
  <c r="BI25" i="9" s="1"/>
  <c r="BI23" i="9"/>
  <c r="BI24" i="9"/>
  <c r="E14" i="10"/>
  <c r="E13" i="10"/>
  <c r="J16" i="10"/>
  <c r="K16" i="10"/>
  <c r="E11" i="10"/>
  <c r="I26" i="10"/>
  <c r="E23" i="10"/>
  <c r="K26" i="10"/>
  <c r="E24" i="10"/>
  <c r="H26" i="10"/>
  <c r="M16" i="10"/>
  <c r="L14" i="10"/>
  <c r="P16" i="10"/>
  <c r="Q16" i="10"/>
  <c r="R16" i="10"/>
  <c r="N16" i="10"/>
  <c r="AS14" i="25"/>
  <c r="AO12" i="25"/>
  <c r="AO14" i="25" s="1"/>
  <c r="AU14" i="25"/>
  <c r="AZ14" i="25"/>
  <c r="L15" i="26"/>
  <c r="X38" i="4"/>
  <c r="X37" i="4"/>
  <c r="AA40" i="4"/>
  <c r="AC40" i="4"/>
  <c r="Y40" i="4"/>
  <c r="X47" i="4"/>
  <c r="AE38" i="4"/>
  <c r="AF40" i="4"/>
  <c r="AJ40" i="4"/>
  <c r="AI50" i="4"/>
  <c r="AE46" i="4"/>
  <c r="AL35" i="4"/>
  <c r="AM40" i="4"/>
  <c r="AP44" i="4"/>
  <c r="AL43" i="4"/>
  <c r="CW17" i="4"/>
  <c r="CW18" i="4" s="1"/>
  <c r="DD17" i="4"/>
  <c r="DD18" i="4" s="1"/>
  <c r="BK44" i="4"/>
  <c r="Z18" i="8"/>
  <c r="Z20" i="8" s="1"/>
  <c r="Q19" i="9"/>
  <c r="R20" i="10"/>
  <c r="Y20" i="10"/>
  <c r="BM15" i="9"/>
  <c r="BA12" i="25"/>
  <c r="E23" i="24"/>
  <c r="J22" i="3"/>
  <c r="C17" i="5"/>
  <c r="C18" i="5" s="1"/>
  <c r="R50" i="5"/>
  <c r="R40" i="5"/>
  <c r="Q35" i="5"/>
  <c r="V40" i="5"/>
  <c r="L44" i="5"/>
  <c r="J43" i="5"/>
  <c r="J42" i="5"/>
  <c r="AC14" i="25"/>
  <c r="Y20" i="8"/>
  <c r="L18" i="10"/>
  <c r="L19" i="10"/>
  <c r="Q20" i="10"/>
  <c r="L22" i="10"/>
  <c r="N26" i="10"/>
  <c r="R26" i="10"/>
  <c r="L24" i="10"/>
  <c r="L25" i="10"/>
  <c r="S13" i="10"/>
  <c r="S16" i="10" s="1"/>
  <c r="S23" i="10"/>
  <c r="S26" i="10" s="1"/>
  <c r="X26" i="10"/>
  <c r="S25" i="10"/>
  <c r="J22" i="13"/>
  <c r="J28" i="13"/>
  <c r="BD18" i="25"/>
  <c r="E14" i="24"/>
  <c r="F15" i="24"/>
  <c r="E11" i="24"/>
  <c r="E24" i="24"/>
  <c r="T40" i="4"/>
  <c r="Q28" i="5"/>
  <c r="Q20" i="25"/>
  <c r="Q22" i="25"/>
  <c r="AC20" i="25"/>
  <c r="AC24" i="25" s="1"/>
  <c r="AE24" i="25"/>
  <c r="AI21" i="25"/>
  <c r="AI24" i="25" s="1"/>
  <c r="AL24" i="25"/>
  <c r="AO21" i="25"/>
  <c r="AX24" i="25"/>
  <c r="O19" i="26"/>
  <c r="G18" i="25"/>
  <c r="J18" i="25"/>
  <c r="N18" i="25"/>
  <c r="T18" i="25"/>
  <c r="S18" i="25"/>
  <c r="AS18" i="25"/>
  <c r="M15" i="26"/>
  <c r="Q18" i="26"/>
  <c r="I15" i="24"/>
  <c r="AG19" i="24"/>
  <c r="H24" i="25"/>
  <c r="L18" i="25"/>
  <c r="BN28" i="4"/>
  <c r="DD28" i="4"/>
  <c r="F25" i="26"/>
  <c r="X17" i="5"/>
  <c r="X18" i="5" s="1"/>
  <c r="C48" i="3"/>
  <c r="C51" i="3" s="1"/>
  <c r="C50" i="3"/>
  <c r="AE50" i="3"/>
  <c r="AE51" i="3" s="1"/>
  <c r="J48" i="3"/>
  <c r="J51" i="3" s="1"/>
  <c r="C46" i="4"/>
  <c r="C50" i="4" s="1"/>
  <c r="C48" i="4"/>
  <c r="C49" i="4"/>
  <c r="J49" i="4"/>
  <c r="P50" i="4"/>
  <c r="V50" i="4"/>
  <c r="W50" i="4"/>
  <c r="AZ28" i="4"/>
  <c r="BN17" i="4"/>
  <c r="BN18" i="4" s="1"/>
  <c r="AX50" i="4"/>
  <c r="AY50" i="4"/>
  <c r="CI22" i="4"/>
  <c r="BC19" i="9"/>
  <c r="AZ39" i="4"/>
  <c r="C42" i="5"/>
  <c r="D40" i="5"/>
  <c r="I40" i="5"/>
  <c r="E40" i="5"/>
  <c r="C37" i="5"/>
  <c r="C36" i="5"/>
  <c r="C35" i="5"/>
  <c r="C43" i="5"/>
  <c r="I44" i="5"/>
  <c r="E44" i="5"/>
  <c r="C28" i="5"/>
  <c r="Q22" i="5"/>
  <c r="P50" i="5"/>
  <c r="O25" i="26"/>
  <c r="K22" i="26"/>
  <c r="K25" i="26" s="1"/>
  <c r="V25" i="26"/>
  <c r="Q12" i="26"/>
  <c r="Q23" i="25"/>
  <c r="Q24" i="25" s="1"/>
  <c r="AK16" i="8"/>
  <c r="AH16" i="8"/>
  <c r="M16" i="8"/>
  <c r="U15" i="24"/>
  <c r="J14" i="25"/>
  <c r="G19" i="24"/>
  <c r="H19" i="24"/>
  <c r="Q18" i="24"/>
  <c r="W17" i="24"/>
  <c r="W19" i="24" s="1"/>
  <c r="W18" i="24"/>
  <c r="Q28" i="3"/>
  <c r="X28" i="3"/>
  <c r="AE28" i="3"/>
  <c r="K11" i="24"/>
  <c r="Q28" i="4"/>
  <c r="R24" i="25"/>
  <c r="X28" i="5"/>
  <c r="AE28" i="5"/>
  <c r="C44" i="3"/>
  <c r="C45" i="3" s="1"/>
  <c r="X44" i="3"/>
  <c r="X45" i="3" s="1"/>
  <c r="AE44" i="3"/>
  <c r="AE45" i="3" s="1"/>
  <c r="AL22" i="4"/>
  <c r="Q39" i="4"/>
  <c r="U40" i="4"/>
  <c r="Q37" i="4"/>
  <c r="W40" i="4"/>
  <c r="S40" i="4"/>
  <c r="Q35" i="4"/>
  <c r="AE37" i="4"/>
  <c r="AE39" i="4"/>
  <c r="AK40" i="4"/>
  <c r="AG40" i="4"/>
  <c r="AS39" i="4"/>
  <c r="AV40" i="4"/>
  <c r="AS36" i="4"/>
  <c r="BA50" i="4"/>
  <c r="AZ49" i="4"/>
  <c r="BE50" i="4"/>
  <c r="BF50" i="4"/>
  <c r="BG48" i="4"/>
  <c r="BL50" i="4"/>
  <c r="BM50" i="4"/>
  <c r="BI50" i="4"/>
  <c r="BM44" i="4"/>
  <c r="J39" i="5"/>
  <c r="M40" i="5"/>
  <c r="J36" i="5"/>
  <c r="E22" i="26"/>
  <c r="E17" i="25"/>
  <c r="O18" i="25"/>
  <c r="M18" i="25"/>
  <c r="Q17" i="25"/>
  <c r="AC17" i="25"/>
  <c r="AC18" i="25" s="1"/>
  <c r="AU16" i="25"/>
  <c r="AE15" i="24"/>
  <c r="AC14" i="24"/>
  <c r="W13" i="24"/>
  <c r="W14" i="24"/>
  <c r="J15" i="24"/>
  <c r="AC13" i="24"/>
  <c r="AG15" i="24"/>
  <c r="G14" i="25"/>
  <c r="H14" i="25"/>
  <c r="E18" i="24"/>
  <c r="AE17" i="5"/>
  <c r="AE18" i="5" s="1"/>
  <c r="E23" i="25"/>
  <c r="E22" i="24"/>
  <c r="K12" i="24"/>
  <c r="L19" i="24"/>
  <c r="Q22" i="3"/>
  <c r="AE22" i="3"/>
  <c r="Q22" i="4"/>
  <c r="AE28" i="4"/>
  <c r="AS28" i="4"/>
  <c r="CB28" i="4"/>
  <c r="L25" i="26"/>
  <c r="N40" i="4"/>
  <c r="T44" i="4"/>
  <c r="AD50" i="4"/>
  <c r="X49" i="4"/>
  <c r="AC50" i="4"/>
  <c r="CI28" i="4"/>
  <c r="CW22" i="4"/>
  <c r="BJ44" i="4"/>
  <c r="C49" i="5"/>
  <c r="C47" i="5"/>
  <c r="C50" i="5" s="1"/>
  <c r="F10" i="19"/>
  <c r="N10" i="21"/>
  <c r="K15" i="7"/>
  <c r="Q10" i="21"/>
  <c r="R10" i="21"/>
  <c r="O10" i="21"/>
  <c r="L10" i="21"/>
  <c r="S10" i="21"/>
  <c r="U10" i="21"/>
  <c r="V10" i="21"/>
  <c r="R15" i="7"/>
  <c r="W10" i="21"/>
  <c r="P10" i="21"/>
  <c r="K10" i="21"/>
  <c r="H10" i="21"/>
  <c r="G10" i="19"/>
  <c r="E16" i="8"/>
  <c r="BN6" i="4"/>
  <c r="CB6" i="4" s="1"/>
  <c r="CP6" i="4" s="1"/>
  <c r="DD6" i="4" s="1"/>
  <c r="BG6" i="4"/>
  <c r="BU6" i="4" s="1"/>
  <c r="CI6" i="4" s="1"/>
  <c r="CW6" i="4" s="1"/>
  <c r="DK6" i="4" s="1"/>
  <c r="T10" i="22"/>
  <c r="O15" i="26"/>
  <c r="K12" i="26"/>
  <c r="L50" i="5"/>
  <c r="J49" i="5"/>
  <c r="M50" i="5"/>
  <c r="J48" i="5"/>
  <c r="N50" i="5"/>
  <c r="J47" i="5"/>
  <c r="J46" i="5"/>
  <c r="O50" i="5"/>
  <c r="Q49" i="5"/>
  <c r="S50" i="5"/>
  <c r="T50" i="5"/>
  <c r="Q48" i="5"/>
  <c r="U50" i="5"/>
  <c r="Q47" i="5"/>
  <c r="V50" i="5"/>
  <c r="Q46" i="5"/>
  <c r="H40" i="5"/>
  <c r="L12" i="8"/>
  <c r="L16" i="8" s="1"/>
  <c r="BL25" i="9"/>
  <c r="BE25" i="9"/>
  <c r="E12" i="10"/>
  <c r="E16" i="10" s="1"/>
  <c r="G16" i="10"/>
  <c r="L11" i="10"/>
  <c r="L23" i="8"/>
  <c r="L26" i="8" s="1"/>
  <c r="AX14" i="25"/>
  <c r="V24" i="25"/>
  <c r="Q10" i="22"/>
  <c r="S10" i="22"/>
  <c r="F10" i="21"/>
  <c r="I10" i="21"/>
  <c r="C10" i="21"/>
  <c r="D10" i="21"/>
  <c r="E10" i="21"/>
  <c r="V20" i="8"/>
  <c r="AC20" i="8"/>
  <c r="AK20" i="8"/>
  <c r="E10" i="12"/>
  <c r="D10" i="12"/>
  <c r="M10" i="11"/>
  <c r="K10" i="11"/>
  <c r="P10" i="11"/>
  <c r="N10" i="11"/>
  <c r="M20" i="10"/>
  <c r="S19" i="10"/>
  <c r="C28" i="13"/>
  <c r="G110" i="13" s="1"/>
  <c r="C17" i="13"/>
  <c r="G102" i="13" s="1"/>
  <c r="E10" i="25"/>
  <c r="E14" i="25" s="1"/>
  <c r="AI13" i="25"/>
  <c r="AI14" i="25" s="1"/>
  <c r="N25" i="26"/>
  <c r="Q22" i="26"/>
  <c r="Q25" i="26" s="1"/>
  <c r="Q23" i="24"/>
  <c r="Q25" i="24" s="1"/>
  <c r="BF19" i="9"/>
  <c r="H105" i="13"/>
  <c r="I41" i="13"/>
  <c r="I106" i="13"/>
  <c r="G105" i="13"/>
  <c r="G41" i="13"/>
  <c r="I40" i="13"/>
  <c r="I42" i="13" s="1"/>
  <c r="J41" i="13"/>
  <c r="H40" i="13"/>
  <c r="H106" i="13"/>
  <c r="J40" i="13"/>
  <c r="J42" i="13" s="1"/>
  <c r="K41" i="13"/>
  <c r="I105" i="13"/>
  <c r="G40" i="13"/>
  <c r="K40" i="13"/>
  <c r="K42" i="13" s="1"/>
  <c r="K105" i="13"/>
  <c r="H41" i="13"/>
  <c r="G40" i="5"/>
  <c r="C38" i="5"/>
  <c r="C40" i="5" s="1"/>
  <c r="H111" i="13"/>
  <c r="J45" i="13"/>
  <c r="L12" i="10"/>
  <c r="T26" i="10"/>
  <c r="L23" i="10"/>
  <c r="L26" i="10" s="1"/>
  <c r="J105" i="13"/>
  <c r="S20" i="10"/>
  <c r="K34" i="13"/>
  <c r="L99" i="13"/>
  <c r="J18" i="13"/>
  <c r="J34" i="13"/>
  <c r="H102" i="13"/>
  <c r="K99" i="13"/>
  <c r="J25" i="26"/>
  <c r="E11" i="26"/>
  <c r="E15" i="26" s="1"/>
  <c r="I15" i="26"/>
  <c r="Q11" i="26"/>
  <c r="Q15" i="26" s="1"/>
  <c r="V15" i="26"/>
  <c r="H18" i="25"/>
  <c r="E16" i="25"/>
  <c r="E18" i="25" s="1"/>
  <c r="U18" i="25"/>
  <c r="Q16" i="25"/>
  <c r="Q18" i="25" s="1"/>
  <c r="AO17" i="25"/>
  <c r="AR18" i="25"/>
  <c r="AO16" i="25"/>
  <c r="AO18" i="25" s="1"/>
  <c r="AT18" i="25"/>
  <c r="AA15" i="24"/>
  <c r="W12" i="24"/>
  <c r="W15" i="24" s="1"/>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K46" i="13"/>
  <c r="BB17" i="9"/>
  <c r="BB19" i="9" s="1"/>
  <c r="K112" i="13"/>
  <c r="L109" i="13"/>
  <c r="L111" i="13"/>
  <c r="I47" i="13"/>
  <c r="I45" i="13"/>
  <c r="K45" i="13"/>
  <c r="I44" i="13"/>
  <c r="BF25" i="9"/>
  <c r="E19" i="10"/>
  <c r="E20" i="10" s="1"/>
  <c r="E22" i="10"/>
  <c r="E26" i="10" s="1"/>
  <c r="AL26" i="8"/>
  <c r="E21" i="26"/>
  <c r="E25" i="26" s="1"/>
  <c r="J112" i="13"/>
  <c r="I10" i="20"/>
  <c r="H10" i="20"/>
  <c r="D10" i="20"/>
  <c r="C10" i="20"/>
  <c r="D15" i="6"/>
  <c r="K10" i="22"/>
  <c r="K15" i="16"/>
  <c r="N10" i="22"/>
  <c r="E10" i="19"/>
  <c r="C10" i="19"/>
  <c r="D15" i="18"/>
  <c r="H10" i="19"/>
  <c r="D10" i="19"/>
  <c r="N25" i="24"/>
  <c r="W23" i="24"/>
  <c r="W25" i="24" s="1"/>
  <c r="Y25" i="24"/>
  <c r="K13" i="26"/>
  <c r="S15" i="24"/>
  <c r="Q13" i="24"/>
  <c r="AE25" i="24"/>
  <c r="F25" i="9"/>
  <c r="F14" i="25"/>
  <c r="Q12" i="25"/>
  <c r="Y18" i="25"/>
  <c r="AF18" i="25"/>
  <c r="E13" i="24"/>
  <c r="Q12" i="24"/>
  <c r="AD15" i="24"/>
  <c r="AC12" i="24"/>
  <c r="Q17" i="24"/>
  <c r="Q19" i="24" s="1"/>
  <c r="AD19" i="24"/>
  <c r="AC17" i="24"/>
  <c r="AC19" i="24" s="1"/>
  <c r="BG28" i="4"/>
  <c r="CB22" i="4"/>
  <c r="D41" i="3"/>
  <c r="F41" i="3"/>
  <c r="AA41" i="3"/>
  <c r="N15" i="26"/>
  <c r="E12" i="24"/>
  <c r="E15" i="24" s="1"/>
  <c r="Q14" i="24"/>
  <c r="J17" i="3"/>
  <c r="J18" i="3" s="1"/>
  <c r="P15" i="26"/>
  <c r="Q40" i="4"/>
  <c r="U19" i="26"/>
  <c r="Q17" i="26"/>
  <c r="Q19" i="26" s="1"/>
  <c r="AC11" i="24"/>
  <c r="AF15" i="24"/>
  <c r="Q11" i="25"/>
  <c r="Q14" i="25" s="1"/>
  <c r="R14" i="25"/>
  <c r="AB15" i="24"/>
  <c r="AV18" i="25"/>
  <c r="AU17" i="25"/>
  <c r="AU18" i="25" s="1"/>
  <c r="J46" i="4"/>
  <c r="M50" i="4"/>
  <c r="L50" i="4"/>
  <c r="J48" i="4"/>
  <c r="N50" i="4"/>
  <c r="J47" i="4"/>
  <c r="R44" i="4"/>
  <c r="Q42" i="4"/>
  <c r="Q38" i="4"/>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I44" i="4"/>
  <c r="T40" i="5"/>
  <c r="Q37" i="5"/>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AS44" i="4" s="1"/>
  <c r="CI17" i="4"/>
  <c r="CI18" i="4" s="1"/>
  <c r="BA44" i="4"/>
  <c r="AZ42" i="4"/>
  <c r="M44" i="5"/>
  <c r="Q17" i="5"/>
  <c r="Q18" i="5" s="1"/>
  <c r="AZ40" i="4" l="1"/>
  <c r="Q15" i="24"/>
  <c r="AZ44" i="4"/>
  <c r="BG44" i="4"/>
  <c r="Q50" i="4"/>
  <c r="AC15" i="24"/>
  <c r="K44" i="13"/>
  <c r="G47" i="13"/>
  <c r="I110" i="13"/>
  <c r="J46" i="13"/>
  <c r="E24" i="25"/>
  <c r="K101" i="13"/>
  <c r="K110" i="13"/>
  <c r="I46" i="13"/>
  <c r="I48" i="13" s="1"/>
  <c r="H112" i="13"/>
  <c r="C44" i="5"/>
  <c r="L105" i="13"/>
  <c r="L107" i="13" s="1"/>
  <c r="K106" i="13"/>
  <c r="K107" i="13" s="1"/>
  <c r="L106" i="13"/>
  <c r="L20" i="10"/>
  <c r="AO24" i="25"/>
  <c r="X44" i="4"/>
  <c r="BG50" i="4"/>
  <c r="Q40" i="5"/>
  <c r="AS50" i="4"/>
  <c r="H46" i="13"/>
  <c r="K15" i="24"/>
  <c r="BA14" i="25"/>
  <c r="F106" i="13"/>
  <c r="C44" i="4"/>
  <c r="K15" i="26"/>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Q44" i="5"/>
  <c r="X40" i="4"/>
  <c r="J50" i="4"/>
  <c r="F40" i="13"/>
  <c r="G42" i="13"/>
  <c r="F41" i="13"/>
  <c r="H107" i="13"/>
  <c r="J44" i="13"/>
  <c r="H110" i="13"/>
  <c r="L110" i="13"/>
  <c r="H47" i="13"/>
  <c r="G44" i="13"/>
  <c r="G112" i="13"/>
  <c r="H109" i="13"/>
  <c r="G109" i="13"/>
  <c r="H44" i="13"/>
  <c r="J110" i="13"/>
  <c r="G46" i="13"/>
  <c r="I112" i="13"/>
  <c r="Q50" i="5"/>
  <c r="X50" i="4"/>
  <c r="AS40" i="4"/>
  <c r="J44" i="4"/>
  <c r="Q44" i="4"/>
  <c r="J107" i="13"/>
  <c r="I107" i="13"/>
  <c r="H42" i="13"/>
  <c r="G107" i="13"/>
  <c r="G45" i="13"/>
  <c r="F45" i="13" s="1"/>
  <c r="K47" i="13"/>
  <c r="K48" i="13" s="1"/>
  <c r="L112" i="13"/>
  <c r="J50" i="5"/>
  <c r="F102" i="13"/>
  <c r="J47" i="13"/>
  <c r="H45" i="13"/>
  <c r="J111" i="13"/>
  <c r="J109" i="13"/>
  <c r="J113" i="13" s="1"/>
  <c r="F47" i="13" l="1"/>
  <c r="F46" i="13"/>
  <c r="H113" i="13"/>
  <c r="L113" i="13"/>
  <c r="K113" i="13"/>
  <c r="F105" i="13"/>
  <c r="F107" i="13" s="1"/>
  <c r="F110" i="13"/>
  <c r="J38" i="13"/>
  <c r="F109" i="13"/>
  <c r="G113" i="13"/>
  <c r="I113" i="13"/>
  <c r="J103" i="13"/>
  <c r="L103" i="13"/>
  <c r="G103" i="13"/>
  <c r="F98" i="13"/>
  <c r="F34" i="13"/>
  <c r="G38" i="13"/>
  <c r="I103" i="13"/>
  <c r="F37" i="13"/>
  <c r="F99" i="13"/>
  <c r="F112" i="13"/>
  <c r="F111" i="13"/>
  <c r="H38" i="13"/>
  <c r="F35" i="13"/>
  <c r="I38" i="13"/>
  <c r="F100" i="13"/>
  <c r="H48" i="13"/>
  <c r="G48" i="13"/>
  <c r="F44" i="13"/>
  <c r="J48" i="13"/>
  <c r="F42" i="13"/>
  <c r="H103" i="13"/>
  <c r="F36" i="13"/>
  <c r="K103" i="13"/>
  <c r="F48" i="13" l="1"/>
  <c r="F38" i="13"/>
  <c r="F103" i="13"/>
  <c r="F113" i="13"/>
</calcChain>
</file>

<file path=xl/sharedStrings.xml><?xml version="1.0" encoding="utf-8"?>
<sst xmlns="http://schemas.openxmlformats.org/spreadsheetml/2006/main" count="2434" uniqueCount="531">
  <si>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</si>
  <si>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</si>
  <si>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</si>
  <si>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</si>
  <si>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</si>
  <si>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</si>
  <si>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</si>
  <si>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</si>
  <si>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</si>
  <si>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</si>
  <si>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</si>
  <si>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</si>
  <si>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</si>
  <si>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</si>
  <si>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</si>
  <si>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</si>
  <si>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</si>
  <si>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</si>
  <si>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</si>
  <si>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</si>
  <si>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</si>
  <si>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</si>
  <si>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</si>
  <si>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</si>
  <si>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</si>
  <si>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</si>
  <si>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</si>
  <si>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</si>
  <si>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</si>
  <si>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</si>
  <si>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</si>
  <si>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</si>
  <si>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</si>
  <si>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</si>
  <si>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</si>
  <si>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</si>
  <si>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</si>
  <si>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</si>
  <si>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</si>
  <si>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</si>
  <si>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</si>
  <si>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</si>
  <si>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</si>
  <si>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</si>
  <si>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</si>
  <si>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</si>
  <si>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</si>
  <si>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</si>
  <si>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</si>
  <si>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</si>
  <si>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</si>
  <si>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</si>
  <si>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</si>
  <si>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</si>
  <si>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</si>
  <si>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</si>
  <si>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</si>
  <si>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</si>
  <si>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</si>
  <si>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</si>
  <si>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</si>
  <si>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</si>
  <si>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</si>
  <si>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</si>
  <si>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</si>
  <si>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</si>
  <si>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</si>
  <si>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</si>
  <si>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</si>
  <si>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</si>
  <si>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</si>
  <si>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</si>
  <si>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</si>
  <si>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</si>
  <si>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</si>
  <si>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</si>
  <si>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</si>
  <si>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</si>
  <si>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</si>
  <si>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</si>
  <si>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</si>
  <si>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</si>
  <si>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</si>
  <si>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</si>
  <si>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</si>
  <si>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</si>
  <si>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</si>
  <si>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</si>
  <si>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</si>
  <si>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</si>
  <si>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</si>
  <si>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</si>
  <si>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</si>
  <si>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</si>
  <si>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</si>
  <si>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</si>
  <si>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</si>
  <si>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</si>
  <si>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</si>
  <si>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</si>
  <si>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</si>
  <si>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</si>
  <si>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</si>
  <si>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</si>
  <si>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</si>
  <si>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</si>
  <si>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</si>
  <si>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</si>
  <si>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</si>
  <si>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</si>
  <si>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</si>
  <si>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</si>
  <si>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</si>
  <si>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</si>
  <si>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</si>
  <si>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</si>
  <si>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</si>
  <si>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</si>
  <si>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</si>
  <si>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</si>
  <si>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</si>
  <si>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</si>
  <si>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</si>
  <si>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</si>
  <si>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</si>
  <si>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</si>
  <si>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</si>
  <si>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</si>
  <si>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</si>
  <si>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</si>
  <si>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</si>
  <si>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</si>
  <si>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</si>
  <si>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</si>
  <si>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</si>
  <si>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</si>
  <si>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</si>
  <si>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</si>
  <si>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</si>
  <si>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</si>
  <si>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</si>
  <si>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</si>
  <si>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</si>
  <si>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</si>
  <si>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</si>
  <si>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</si>
  <si>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</si>
  <si>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</si>
  <si>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</si>
  <si>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</si>
  <si>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</si>
  <si>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</si>
  <si>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</si>
  <si>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</si>
  <si>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</si>
  <si>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</si>
  <si>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</si>
  <si>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</si>
  <si>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</si>
  <si>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</si>
  <si>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</si>
  <si>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</si>
  <si>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</si>
  <si>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</si>
  <si>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</si>
  <si>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</si>
  <si>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</si>
  <si>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</si>
  <si>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</si>
  <si>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</si>
  <si>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</si>
  <si>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</si>
  <si>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</si>
  <si>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</si>
  <si>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</si>
  <si>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</si>
  <si>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</si>
  <si>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</si>
  <si>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</si>
  <si>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</si>
  <si>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</si>
  <si>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</si>
  <si>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</si>
  <si>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</si>
  <si>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</si>
  <si>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</si>
  <si>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</si>
  <si>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</si>
  <si>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</si>
  <si>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</si>
  <si>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</si>
  <si>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</si>
  <si>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</si>
  <si>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</si>
  <si>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</si>
  <si>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</si>
  <si>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</si>
  <si>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</si>
  <si>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</si>
  <si>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</si>
  <si>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</si>
  <si>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</si>
  <si>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</si>
  <si>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</si>
  <si>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</si>
  <si>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</si>
  <si>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</si>
  <si>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</si>
  <si>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</si>
  <si>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</si>
  <si>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</si>
  <si>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</si>
  <si>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</si>
  <si>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</si>
  <si>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</si>
  <si>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</si>
  <si>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</si>
  <si>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</si>
  <si>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</si>
  <si>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</si>
  <si>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</si>
  <si>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</si>
  <si>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</si>
  <si>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</si>
  <si>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</si>
  <si>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</si>
  <si>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</si>
  <si>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</si>
  <si>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</si>
  <si>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</si>
  <si>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</si>
  <si>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</si>
  <si>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</si>
  <si>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</si>
  <si>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</si>
  <si>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</si>
  <si>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</si>
  <si>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</si>
  <si>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</si>
  <si>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</si>
  <si>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</si>
  <si>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</si>
  <si>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</si>
  <si>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</si>
  <si>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</si>
  <si>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</si>
  <si>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</si>
  <si>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</si>
  <si>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</si>
  <si>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</si>
  <si>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</si>
  <si>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</si>
  <si>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</si>
  <si>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</si>
  <si>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</si>
  <si>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</si>
  <si>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</si>
  <si>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</si>
  <si>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</si>
  <si>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</si>
  <si>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</si>
  <si>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</si>
  <si>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</si>
  <si>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</si>
  <si>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</si>
  <si>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</si>
  <si>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</si>
  <si>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</si>
  <si>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</si>
  <si>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</si>
  <si>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</si>
  <si>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</si>
  <si>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</si>
  <si>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</si>
  <si>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</si>
  <si>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</si>
  <si>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</si>
  <si>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</si>
  <si>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</si>
  <si>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</si>
  <si>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</si>
  <si>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</si>
  <si>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</si>
  <si>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</si>
  <si>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</si>
  <si>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</si>
  <si>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</si>
  <si>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</si>
  <si>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</si>
  <si>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</si>
  <si>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</si>
  <si>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</si>
  <si>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</si>
  <si>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</si>
  <si>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</si>
  <si>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</si>
  <si>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</si>
  <si>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</si>
  <si>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</si>
  <si>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</si>
  <si>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</si>
  <si>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</si>
  <si>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</si>
  <si>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</si>
  <si>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</si>
  <si>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</si>
  <si>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</si>
  <si>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</si>
  <si>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</si>
  <si>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</si>
  <si>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</si>
  <si>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</si>
  <si>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</si>
  <si>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</si>
  <si>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</si>
  <si>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</si>
  <si>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</si>
  <si>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</si>
  <si>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</si>
  <si>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</si>
  <si>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</si>
  <si>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</si>
  <si>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</si>
  <si>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</si>
  <si>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</si>
  <si>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</si>
  <si>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</si>
  <si>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</si>
  <si>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</si>
  <si>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</si>
  <si>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</si>
  <si>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</si>
  <si>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</si>
  <si>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</si>
  <si>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</si>
  <si>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</si>
  <si>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</si>
  <si>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</si>
  <si>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</si>
  <si>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</si>
  <si>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</si>
  <si>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</si>
  <si>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</si>
  <si>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</si>
  <si>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</si>
  <si>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</si>
  <si>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</si>
  <si>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</si>
  <si>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</si>
  <si>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</si>
  <si>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</si>
  <si>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</si>
  <si>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</si>
  <si>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</si>
  <si>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</si>
  <si>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</si>
  <si>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</si>
  <si>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</si>
  <si>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</si>
  <si>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</si>
  <si>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</si>
  <si>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</si>
  <si>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</si>
  <si>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</si>
  <si>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</si>
  <si>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</si>
  <si>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</si>
  <si>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</si>
  <si>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</si>
  <si>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</si>
  <si>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</si>
  <si>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</si>
  <si>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</si>
  <si>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</si>
  <si>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</si>
  <si>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</si>
  <si>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</si>
  <si>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</si>
  <si>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</si>
  <si>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</si>
  <si>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</si>
  <si>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</si>
  <si>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</si>
  <si>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</si>
  <si>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</si>
  <si>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</si>
  <si>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</si>
  <si>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</si>
  <si>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</si>
  <si>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</si>
  <si>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</si>
  <si>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</si>
  <si>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</si>
  <si>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</si>
  <si>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</si>
  <si>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</si>
  <si>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</si>
  <si>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</si>
  <si>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</si>
  <si>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</si>
  <si>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</si>
  <si>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</si>
  <si>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</si>
  <si>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</si>
  <si>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</si>
  <si>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</si>
  <si>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</si>
  <si>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</si>
  <si>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</si>
  <si>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</si>
  <si>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</si>
  <si>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</si>
  <si>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</si>
  <si>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</si>
  <si>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</si>
  <si>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</si>
  <si>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</si>
  <si>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</si>
  <si>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</si>
  <si>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</si>
  <si>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</si>
  <si>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</si>
  <si>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</si>
  <si>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</si>
  <si>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</si>
  <si>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</si>
  <si>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</si>
  <si>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</si>
  <si>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</si>
  <si>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</si>
  <si>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</si>
  <si>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</si>
  <si>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</si>
  <si>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</si>
  <si>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</si>
  <si>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</si>
  <si>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</si>
  <si>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</si>
  <si>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</si>
  <si>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</si>
  <si>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</si>
  <si>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</si>
  <si>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</si>
  <si>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</si>
  <si>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</si>
  <si>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</si>
  <si>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</si>
  <si>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</si>
  <si>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</si>
  <si>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</si>
  <si>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</si>
  <si>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</si>
  <si>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</si>
  <si>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</si>
  <si>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</si>
  <si>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</si>
  <si>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</si>
  <si>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</si>
  <si>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</si>
  <si>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</si>
  <si>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</si>
  <si>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</si>
  <si>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</si>
  <si>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</si>
  <si>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</si>
  <si>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</si>
  <si>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</si>
  <si>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</si>
  <si>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</si>
  <si>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</si>
  <si>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</si>
  <si>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</si>
  <si>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</si>
  <si>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</si>
  <si>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</si>
  <si>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</si>
  <si>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</si>
  <si>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</si>
  <si>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</si>
  <si>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</si>
  <si>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</si>
  <si>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</si>
  <si>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</si>
  <si>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</si>
  <si>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</si>
  <si>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</si>
  <si>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</si>
  <si>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</si>
  <si>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</si>
  <si>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</si>
  <si>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</si>
  <si>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</si>
  <si>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</si>
  <si>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</si>
  <si>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</si>
  <si>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</si>
  <si>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</si>
  <si>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</si>
  <si>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</si>
  <si>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</si>
  <si>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</si>
  <si>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</si>
  <si>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</si>
  <si>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</si>
  <si>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</si>
  <si>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</si>
  <si>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</si>
  <si>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</si>
  <si>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</si>
  <si>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</si>
  <si>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</si>
  <si>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</si>
  <si>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</si>
  <si>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</si>
  <si>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</si>
  <si>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</si>
  <si>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</si>
  <si>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</si>
  <si>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</si>
  <si>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</si>
  <si>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</si>
  <si>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</si>
  <si>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</si>
  <si>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</si>
  <si>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</si>
  <si>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</si>
  <si>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</si>
  <si>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</si>
  <si>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</si>
  <si>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קרן ביטון</t>
  </si>
  <si>
    <t>02-5680908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</si>
</sst>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11" borderId="0" xfId="2" applyFont="1" applyFill="1" applyAlignment="1" applyProtection="1">
      <alignment horizontal="right" vertical="top" wrapText="1"/>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election activeCell="C11" sqref="C11:N11"/>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customHeight="1"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9" t="s">
        <v>459</v>
      </c>
      <c r="D7" s="379"/>
      <c r="E7" s="379"/>
      <c r="F7" s="379"/>
      <c r="G7" s="379"/>
      <c r="H7" s="379"/>
      <c r="I7" s="379"/>
      <c r="J7" s="379"/>
      <c r="K7" s="379"/>
      <c r="L7" s="379"/>
      <c r="M7" s="379"/>
      <c r="N7" s="379"/>
    </row>
    <row r="8" spans="2:14" ht="15" x14ac:dyDescent="0.2">
      <c r="B8" s="3" t="s">
        <v>7</v>
      </c>
      <c r="C8" s="379" t="s">
        <v>460</v>
      </c>
      <c r="D8" s="379"/>
      <c r="E8" s="379"/>
      <c r="F8" s="379"/>
      <c r="G8" s="379"/>
      <c r="H8" s="379"/>
      <c r="I8" s="379"/>
      <c r="J8" s="379"/>
      <c r="K8" s="379"/>
      <c r="L8" s="379"/>
      <c r="M8" s="379"/>
      <c r="N8" s="379"/>
    </row>
    <row r="9" spans="2:14" ht="15" x14ac:dyDescent="0.2">
      <c r="B9" s="3" t="s">
        <v>8</v>
      </c>
      <c r="C9" s="379" t="s">
        <v>461</v>
      </c>
      <c r="D9" s="379"/>
      <c r="E9" s="379"/>
      <c r="F9" s="379"/>
      <c r="G9" s="379"/>
      <c r="H9" s="379"/>
      <c r="I9" s="379"/>
      <c r="J9" s="379"/>
      <c r="K9" s="379"/>
      <c r="L9" s="379"/>
      <c r="M9" s="379"/>
      <c r="N9" s="379"/>
    </row>
    <row r="10" spans="2:14" ht="15" x14ac:dyDescent="0.2">
      <c r="B10" s="3" t="s">
        <v>9</v>
      </c>
      <c r="C10" s="378" t="s">
        <v>463</v>
      </c>
      <c r="D10" s="378"/>
      <c r="E10" s="378"/>
      <c r="F10" s="378"/>
      <c r="G10" s="378"/>
      <c r="H10" s="378"/>
      <c r="I10" s="378"/>
      <c r="J10" s="378"/>
      <c r="K10" s="378"/>
      <c r="L10" s="378"/>
      <c r="M10" s="378"/>
      <c r="N10" s="378"/>
    </row>
    <row r="11" spans="2:14" ht="15"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O14" sqref="O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קופת תגמולים לעובדי האוניברסיטה העברית ירושלים בע"מ</v>
      </c>
    </row>
    <row r="3" spans="2:17" ht="14.25" customHeight="1" x14ac:dyDescent="0.25">
      <c r="B3" s="183" t="str">
        <f>CONCATENATE(הוראות!Z13,הוראות!F13)</f>
        <v>הנתונים ביחידות בודדות לשנת 2017</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v>
      </c>
      <c r="E11" s="144"/>
      <c r="F11" s="144"/>
      <c r="G11" s="144"/>
      <c r="H11" s="144"/>
      <c r="I11" s="144"/>
      <c r="J11" s="145"/>
      <c r="K11" s="143"/>
      <c r="L11" s="144"/>
      <c r="M11" s="144"/>
      <c r="N11" s="144"/>
      <c r="O11" s="144"/>
      <c r="P11" s="144"/>
      <c r="Q11" s="146"/>
    </row>
    <row r="12" spans="2:17" ht="25.5" x14ac:dyDescent="0.2">
      <c r="B12" s="60" t="s">
        <v>159</v>
      </c>
      <c r="C12" s="61" t="s">
        <v>160</v>
      </c>
      <c r="D12" s="143">
        <v>1018</v>
      </c>
      <c r="E12" s="144"/>
      <c r="F12" s="144"/>
      <c r="G12" s="144"/>
      <c r="H12" s="144"/>
      <c r="I12" s="147"/>
      <c r="J12" s="148"/>
      <c r="K12" s="143"/>
      <c r="L12" s="144"/>
      <c r="M12" s="144"/>
      <c r="N12" s="144"/>
      <c r="O12" s="144"/>
      <c r="P12" s="144"/>
      <c r="Q12" s="146"/>
    </row>
    <row r="13" spans="2:17" ht="25.5" x14ac:dyDescent="0.2">
      <c r="B13" s="62" t="s">
        <v>161</v>
      </c>
      <c r="C13" s="61" t="s">
        <v>162</v>
      </c>
      <c r="D13" s="143">
        <v>0</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1020</v>
      </c>
      <c r="E14" s="150">
        <v>708</v>
      </c>
      <c r="F14" s="150">
        <v>303</v>
      </c>
      <c r="G14" s="150">
        <v>9</v>
      </c>
      <c r="H14" s="150"/>
      <c r="I14" s="151">
        <v>0</v>
      </c>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K11" sqref="K11"/>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קופת תגמולים לעובדי האוניברסיטה העברית ירושלים בע"מ</v>
      </c>
    </row>
    <row r="3" spans="2:17" ht="14.25" customHeight="1" x14ac:dyDescent="0.25">
      <c r="B3" s="183" t="str">
        <f>CONCATENATE(הוראות!Z13,הוראות!F13)</f>
        <v>הנתונים ביחידות בודדות לשנת 2017</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81"/>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D12" sqref="D12"/>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קופת תגמולים לעובדי האוניברסיטה העברית ירושלים בע"מ</v>
      </c>
    </row>
    <row r="3" spans="2:17" ht="14.25" customHeight="1" x14ac:dyDescent="0.25">
      <c r="B3" s="183" t="str">
        <f>CONCATENATE(הוראות!Z13,הוראות!F13)</f>
        <v>הנתונים ביחידות בודדות לשנת 2017</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tabSelected="1" zoomScaleNormal="100" workbookViewId="0">
      <selection activeCell="K22" sqref="K22"/>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קופת תגמולים לעובדי האוניברסיטה העברית ירושלים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v>12</v>
      </c>
      <c r="E11" s="144"/>
      <c r="F11" s="144"/>
      <c r="G11" s="144"/>
      <c r="H11" s="154"/>
      <c r="I11" s="147"/>
      <c r="J11" s="144"/>
      <c r="K11" s="143"/>
      <c r="L11" s="144"/>
      <c r="M11" s="144"/>
      <c r="N11" s="144"/>
      <c r="O11" s="144"/>
      <c r="P11" s="147"/>
      <c r="Q11" s="146"/>
      <c r="R11" s="143">
        <v>7</v>
      </c>
      <c r="S11" s="144"/>
      <c r="T11" s="144"/>
      <c r="U11" s="144"/>
      <c r="V11" s="144"/>
      <c r="W11" s="147"/>
      <c r="X11" s="146"/>
    </row>
    <row r="12" spans="2:24" ht="25.5" x14ac:dyDescent="0.2">
      <c r="B12" s="60" t="s">
        <v>159</v>
      </c>
      <c r="C12" s="61" t="s">
        <v>160</v>
      </c>
      <c r="D12" s="143">
        <v>253</v>
      </c>
      <c r="E12" s="144"/>
      <c r="F12" s="144"/>
      <c r="G12" s="144"/>
      <c r="H12" s="144"/>
      <c r="I12" s="147"/>
      <c r="J12" s="144"/>
      <c r="K12" s="143">
        <v>194</v>
      </c>
      <c r="L12" s="144"/>
      <c r="M12" s="144"/>
      <c r="N12" s="144"/>
      <c r="O12" s="144"/>
      <c r="P12" s="147"/>
      <c r="Q12" s="146"/>
      <c r="R12" s="143">
        <v>40</v>
      </c>
      <c r="S12" s="144"/>
      <c r="T12" s="144"/>
      <c r="U12" s="144"/>
      <c r="V12" s="144"/>
      <c r="W12" s="147"/>
      <c r="X12" s="146"/>
    </row>
    <row r="13" spans="2:24" ht="25.5" x14ac:dyDescent="0.2">
      <c r="B13" s="62" t="s">
        <v>161</v>
      </c>
      <c r="C13" s="61" t="s">
        <v>162</v>
      </c>
      <c r="D13" s="143">
        <v>37</v>
      </c>
      <c r="E13" s="144"/>
      <c r="F13" s="144"/>
      <c r="G13" s="144"/>
      <c r="H13" s="144"/>
      <c r="I13" s="147"/>
      <c r="J13" s="144"/>
      <c r="K13" s="143">
        <v>47</v>
      </c>
      <c r="L13" s="144"/>
      <c r="M13" s="144"/>
      <c r="N13" s="144"/>
      <c r="O13" s="144"/>
      <c r="P13" s="147"/>
      <c r="Q13" s="146"/>
      <c r="R13" s="143">
        <v>2</v>
      </c>
      <c r="S13" s="144"/>
      <c r="T13" s="144"/>
      <c r="U13" s="144"/>
      <c r="V13" s="144"/>
      <c r="W13" s="147"/>
      <c r="X13" s="146"/>
    </row>
    <row r="14" spans="2:24" ht="38.25" x14ac:dyDescent="0.2">
      <c r="B14" s="60" t="s">
        <v>163</v>
      </c>
      <c r="C14" s="61" t="s">
        <v>164</v>
      </c>
      <c r="D14" s="149">
        <f>SUM(E14:J14)</f>
        <v>228</v>
      </c>
      <c r="E14" s="150">
        <v>4</v>
      </c>
      <c r="F14" s="150">
        <v>187</v>
      </c>
      <c r="G14" s="150">
        <v>37</v>
      </c>
      <c r="H14" s="150"/>
      <c r="I14" s="151"/>
      <c r="J14" s="153"/>
      <c r="K14" s="149">
        <f>SUM(L14:Q14)</f>
        <v>146</v>
      </c>
      <c r="L14" s="150"/>
      <c r="M14" s="150"/>
      <c r="N14" s="150">
        <v>3</v>
      </c>
      <c r="O14" s="150">
        <v>109</v>
      </c>
      <c r="P14" s="151">
        <v>30</v>
      </c>
      <c r="Q14" s="153">
        <v>4</v>
      </c>
      <c r="R14" s="149">
        <f>SUM(S14:X14)</f>
        <v>45</v>
      </c>
      <c r="S14" s="150">
        <v>17</v>
      </c>
      <c r="T14" s="150">
        <v>22</v>
      </c>
      <c r="U14" s="150">
        <v>6</v>
      </c>
      <c r="V14" s="150"/>
      <c r="W14" s="151"/>
      <c r="X14" s="153"/>
    </row>
    <row r="15" spans="2:24" ht="38.25" x14ac:dyDescent="0.2">
      <c r="B15" s="62" t="s">
        <v>165</v>
      </c>
      <c r="C15" s="61" t="s">
        <v>166</v>
      </c>
      <c r="D15" s="149" t="str">
        <f>IF(D11+D12-D14-D13=0,"",D11+D12-D14-D13)</f>
        <v/>
      </c>
      <c r="E15" s="144"/>
      <c r="F15" s="144"/>
      <c r="G15" s="144"/>
      <c r="H15" s="144"/>
      <c r="I15" s="147"/>
      <c r="J15" s="144"/>
      <c r="K15" s="149">
        <f>IF(K11+K12-K14-K13=0,"",K11+K12-K14-K13)</f>
        <v>1</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scale="89" orientation="landscape"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election activeCell="M14" sqref="M14"/>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קופת תגמולים לעובדי האוניברסיטה העברית ירושלים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election activeCell="U10" sqref="U1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קופת תגמולים לעובדי האוניברסיטה העברית ירושלים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E10" sqref="E10"/>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קופת תגמולים לעובדי האוניברסיטה העברית ירושלים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2017</v>
      </c>
    </row>
    <row r="4" spans="1:41" x14ac:dyDescent="0.2">
      <c r="B4" s="182" t="s">
        <v>425</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501</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א1'!$C$17)</f>
        <v>0</v>
      </c>
      <c r="T12" s="79">
        <f>IF('כללי א1'!U14=0,0,'כללי א1'!U14/'כללי א1'!$C$17)</f>
        <v>0</v>
      </c>
      <c r="U12" s="79">
        <f>IF('כללי א1'!V14=0,0,'כללי א1'!V14/'כללי א1'!$C$17)</f>
        <v>0</v>
      </c>
      <c r="V12" s="80">
        <f>IF('כללי א1'!W14=0,0,'כללי א1'!W14/'כללי א1'!$C$17)</f>
        <v>0</v>
      </c>
      <c r="W12" s="78">
        <f>SUM(X12:AB12)</f>
        <v>0</v>
      </c>
      <c r="X12" s="79">
        <f>IF(('כללי א1'!Z14+'כללי א1'!Y14)=0,0,('כללי א1'!Z14+'כללי א1'!Y14)/'כללי א1'!$X$17)</f>
        <v>0</v>
      </c>
      <c r="Y12" s="79">
        <f>IF('כללי א1'!AA14=0,0,'כללי א1'!AA14/'כללי א1'!$C$17)</f>
        <v>0</v>
      </c>
      <c r="Z12" s="79">
        <f>IF('כללי א1'!AB14=0,0,'כללי א1'!AB14/'כללי א1'!$C$17)</f>
        <v>0</v>
      </c>
      <c r="AA12" s="79">
        <f>IF('כללי א1'!AC14=0,0,'כללי א1'!AC14/'כללי א1'!$C$17)</f>
        <v>0</v>
      </c>
      <c r="AB12" s="80">
        <f>IF('כללי א1'!AD14=0,0,'כללי א1'!AD14/'כללי א1'!$C$17)</f>
        <v>0</v>
      </c>
      <c r="AC12" s="78">
        <f>SUM(AD12:AH12)</f>
        <v>0</v>
      </c>
      <c r="AD12" s="79">
        <f>IF(('כללי א1'!AG14+'כללי א1'!AF14)=0,0,('כללי א1'!AG14+'כללי א1'!AF14)/'כללי א1'!$AE$17)</f>
        <v>0</v>
      </c>
      <c r="AE12" s="79">
        <f>IF('כללי א1'!AH14=0,0,'כללי א1'!AH14/'כללי א1'!$C$17)</f>
        <v>0</v>
      </c>
      <c r="AF12" s="79">
        <f>IF('כללי א1'!AI14=0,0,'כללי א1'!AI14/'כללי א1'!$C$17)</f>
        <v>0</v>
      </c>
      <c r="AG12" s="79">
        <f>IF('כללי א1'!AJ14=0,0,'כללי א1'!AJ14/'כללי א1'!$C$17)</f>
        <v>0</v>
      </c>
      <c r="AH12" s="80">
        <f>IF('כללי א1'!AK14=0,0,'כללי א1'!AK14/'כללי א1'!$C$17)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א1'!$C$17)</f>
        <v>0</v>
      </c>
      <c r="T13" s="79">
        <f>IF('כללי א1'!U15=0,0,'כללי א1'!U15/'כללי א1'!$C$17)</f>
        <v>0</v>
      </c>
      <c r="U13" s="79">
        <f>IF('כללי א1'!V15=0,0,'כללי א1'!V15/'כללי א1'!$C$17)</f>
        <v>0</v>
      </c>
      <c r="V13" s="80">
        <f>IF('כללי א1'!W15=0,0,'כללי א1'!W15/'כללי א1'!$C$17)</f>
        <v>0</v>
      </c>
      <c r="W13" s="78">
        <f>SUM(X13:AB13)</f>
        <v>0</v>
      </c>
      <c r="X13" s="79">
        <f>IF(('כללי א1'!Z15+'כללי א1'!Y15)=0,0,('כללי א1'!Z15+'כללי א1'!Y15)/'כללי א1'!$X$17)</f>
        <v>0</v>
      </c>
      <c r="Y13" s="79">
        <f>IF('כללי א1'!AA15=0,0,'כללי א1'!AA15/'כללי א1'!$C$17)</f>
        <v>0</v>
      </c>
      <c r="Z13" s="79">
        <f>IF('כללי א1'!AB15=0,0,'כללי א1'!AB15/'כללי א1'!$C$17)</f>
        <v>0</v>
      </c>
      <c r="AA13" s="79">
        <f>IF('כללי א1'!AC15=0,0,'כללי א1'!AC15/'כללי א1'!$C$17)</f>
        <v>0</v>
      </c>
      <c r="AB13" s="80">
        <f>IF('כללי א1'!AD15=0,0,'כללי א1'!AD15/'כללי א1'!$C$17)</f>
        <v>0</v>
      </c>
      <c r="AC13" s="78">
        <f>SUM(AD13:AH13)</f>
        <v>0</v>
      </c>
      <c r="AD13" s="79">
        <f>IF(('כללי א1'!AG15+'כללי א1'!AF15)=0,0,('כללי א1'!AG15+'כללי א1'!AF15)/'כללי א1'!$AE$17)</f>
        <v>0</v>
      </c>
      <c r="AE13" s="79">
        <f>IF('כללי א1'!AH15=0,0,'כללי א1'!AH15/'כללי א1'!$C$17)</f>
        <v>0</v>
      </c>
      <c r="AF13" s="79">
        <f>IF('כללי א1'!AI15=0,0,'כללי א1'!AI15/'כללי א1'!$C$17)</f>
        <v>0</v>
      </c>
      <c r="AG13" s="79">
        <f>IF('כללי א1'!AJ15=0,0,'כללי א1'!AJ15/'כללי א1'!$C$17)</f>
        <v>0</v>
      </c>
      <c r="AH13" s="80">
        <f>IF('כללי א1'!AK15=0,0,'כללי א1'!AK15/'כללי א1'!$C$17)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א1'!$C$17)</f>
        <v>0</v>
      </c>
      <c r="T14" s="79">
        <f>IF('כללי א1'!U16=0,0,'כללי א1'!U16/'כללי א1'!$C$17)</f>
        <v>0</v>
      </c>
      <c r="U14" s="79">
        <f>IF('כללי א1'!V16=0,0,'כללי א1'!V16/'כללי א1'!$C$17)</f>
        <v>0</v>
      </c>
      <c r="V14" s="80">
        <f>IF('כללי א1'!W16=0,0,'כללי א1'!W16/'כללי א1'!$C$17)</f>
        <v>0</v>
      </c>
      <c r="W14" s="78">
        <f>SUM(X14:AB14)</f>
        <v>0</v>
      </c>
      <c r="X14" s="79">
        <f>IF(('כללי א1'!Z16+'כללי א1'!Y16)=0,0,('כללי א1'!Z16+'כללי א1'!Y16)/'כללי א1'!$X$17)</f>
        <v>0</v>
      </c>
      <c r="Y14" s="79">
        <f>IF('כללי א1'!AA16=0,0,'כללי א1'!AA16/'כללי א1'!$C$17)</f>
        <v>0</v>
      </c>
      <c r="Z14" s="79">
        <f>IF('כללי א1'!AB16=0,0,'כללי א1'!AB16/'כללי א1'!$C$17)</f>
        <v>0</v>
      </c>
      <c r="AA14" s="79">
        <f>IF('כללי א1'!AC16=0,0,'כללי א1'!AC16/'כללי א1'!$C$17)</f>
        <v>0</v>
      </c>
      <c r="AB14" s="80">
        <f>IF('כללי א1'!AD16=0,0,'כללי א1'!AD16/'כללי א1'!$C$17)</f>
        <v>0</v>
      </c>
      <c r="AC14" s="78">
        <f>SUM(AD14:AH14)</f>
        <v>0</v>
      </c>
      <c r="AD14" s="79">
        <f>IF(('כללי א1'!AG16+'כללי א1'!AF16)=0,0,('כללי א1'!AG16+'כללי א1'!AF16)/'כללי א1'!$AE$17)</f>
        <v>0</v>
      </c>
      <c r="AE14" s="79">
        <f>IF('כללי א1'!AH16=0,0,'כללי א1'!AH16/'כללי א1'!$C$17)</f>
        <v>0</v>
      </c>
      <c r="AF14" s="79">
        <f>IF('כללי א1'!AI16=0,0,'כללי א1'!AI16/'כללי א1'!$C$17)</f>
        <v>0</v>
      </c>
      <c r="AG14" s="79">
        <f>IF('כללי א1'!AJ16=0,0,'כללי א1'!AJ16/'כללי א1'!$C$17)</f>
        <v>0</v>
      </c>
      <c r="AH14" s="80">
        <f>IF('כללי א1'!AK16=0,0,'כללי א1'!AK16/'כללי א1'!$C$17)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527</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sheetProtection password="CC43" sheet="1" objects="1" scenarios="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B14" sqref="B14:D14"/>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קופת תגמולים לעובדי האוניברסיטה העברית ירושלים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2017</v>
      </c>
      <c r="F3" s="121">
        <f>E3-1</f>
        <v>-1</v>
      </c>
    </row>
    <row r="4" spans="1:68" x14ac:dyDescent="0.2">
      <c r="B4" s="182" t="s">
        <v>425</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קופת תגמולים לעובדי האוניברסיטה העברית ירושלים בע"מ</v>
      </c>
    </row>
    <row r="3" spans="1:25" ht="12.75" customHeight="1" x14ac:dyDescent="0.3">
      <c r="A3" s="268"/>
      <c r="B3" s="183" t="str">
        <f>CONCATENATE(הוראות!Z13,הוראות!F13)</f>
        <v>הנתונים ביחידות בודדות לשנת 2017</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446</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6" t="s">
        <v>85</v>
      </c>
      <c r="C24" s="467"/>
      <c r="D24" s="47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2" t="s">
        <v>86</v>
      </c>
      <c r="C25" s="473"/>
      <c r="D25" s="47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47"/>
      <c r="C26" s="447"/>
      <c r="D26" s="447"/>
    </row>
    <row r="27" spans="1:22" x14ac:dyDescent="0.2">
      <c r="A27" s="301"/>
      <c r="B27" s="364" t="s">
        <v>527</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election activeCell="C10" sqref="C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0.69411764705882351</v>
      </c>
      <c r="E10" s="116">
        <f>IF('נספח א4 - G'!$D$14=0,"",'נספח א4 - G'!F14/'נספח א4 - G'!$D$14)</f>
        <v>0.29705882352941176</v>
      </c>
      <c r="F10" s="116">
        <f>IF('נספח א4 - G'!$D$14=0,"",'נספח א4 - G'!G14/'נספח א4 - G'!$D$14)</f>
        <v>8.8235294117647058E-3</v>
      </c>
      <c r="G10" s="116">
        <f>IF('נספח א4 - G'!$D$14=0,"",'נספח א4 - G'!H14/'נספח א4 - G'!$D$14)</f>
        <v>0</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B13" sqref="B13"/>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338</v>
      </c>
      <c r="C13" s="218">
        <f>VLOOKUP(B13,'רשימת גופים'!A3:B230,2,0)</f>
        <v>510960586</v>
      </c>
      <c r="D13" s="155" t="s">
        <v>529</v>
      </c>
      <c r="E13" s="156" t="s">
        <v>530</v>
      </c>
      <c r="F13" s="156">
        <v>2017</v>
      </c>
      <c r="G13" s="209" t="s">
        <v>447</v>
      </c>
      <c r="H13" s="383" t="str">
        <f>CONCATENATE("netunim","_",C13,"_",F13,".xlsx")</f>
        <v>netunim_510960586_2017.xlsx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election activeCell="A11" sqref="A11"/>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election activeCell="C10" sqref="C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topLeftCell="C1" workbookViewId="0">
      <selection activeCell="P17" sqref="P17"/>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קופת תגמולים לעובדי האוניברסיטה העברית ירושלים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f>IF('נספח א5 - G'!$D$14=0,"",'נספח א5 - G'!D14/'נספח א5 - G'!$D$14)</f>
        <v>1</v>
      </c>
      <c r="D10" s="116">
        <f>IF('נספח א5 - G'!$D$14=0,"",'נספח א5 - G'!E14/'נספח א5 - G'!$D$14)</f>
        <v>1.7543859649122806E-2</v>
      </c>
      <c r="E10" s="116">
        <f>IF('נספח א5 - G'!$D$14=0,"",'נספח א5 - G'!F14/'נספח א5 - G'!$D$14)</f>
        <v>0.82017543859649122</v>
      </c>
      <c r="F10" s="116">
        <f>IF('נספח א5 - G'!$D$14=0,"",'נספח א5 - G'!G14/'נספח א5 - G'!$D$14)</f>
        <v>0.16228070175438597</v>
      </c>
      <c r="G10" s="116">
        <f>IF('נספח א5 - G'!$D$14=0,"",'נספח א5 - G'!H14/'נספח א5 - G'!$D$14)</f>
        <v>0</v>
      </c>
      <c r="H10" s="116">
        <f>IF('נספח א5 - G'!$D$14=0,"",'נספח א5 - G'!I14/'נספח א5 - G'!$D$14)</f>
        <v>0</v>
      </c>
      <c r="I10" s="116">
        <f>IF('נספח א5 - G'!$D$14=0,"",'נספח א5 - G'!J14/'נספח א5 - G'!$D$14)</f>
        <v>0</v>
      </c>
      <c r="J10" s="116">
        <f>IF('נספח א5 - G'!$K$14=0,"",'נספח א5 - G'!K14/'נספח א5 - G'!$K$14)</f>
        <v>1</v>
      </c>
      <c r="K10" s="116">
        <f>IF('נספח א5 - G'!$K$14=0,"",'נספח א5 - G'!L14/'נספח א5 - G'!$K$14)</f>
        <v>0</v>
      </c>
      <c r="L10" s="116">
        <f>IF('נספח א5 - G'!$K$14=0,"",'נספח א5 - G'!M14/'נספח א5 - G'!$K$14)</f>
        <v>0</v>
      </c>
      <c r="M10" s="116">
        <f>IF('נספח א5 - G'!$K$14=0,"",'נספח א5 - G'!N14/'נספח א5 - G'!$K$14)</f>
        <v>2.0547945205479451E-2</v>
      </c>
      <c r="N10" s="116">
        <f>IF('נספח א5 - G'!$K$14=0,"",'נספח א5 - G'!O14/'נספח א5 - G'!$K$14)</f>
        <v>0.74657534246575341</v>
      </c>
      <c r="O10" s="116">
        <f>IF('נספח א5 - G'!$K$14=0,"",'נספח א5 - G'!P14/'נספח א5 - G'!$K$14)</f>
        <v>0.20547945205479451</v>
      </c>
      <c r="P10" s="116">
        <f>IF('נספח א5 - G'!$K$14=0,"",'נספח א5 - G'!Q14/'נספח א5 - G'!$K$14)</f>
        <v>2.7397260273972601E-2</v>
      </c>
      <c r="Q10" s="116">
        <f>IF('נספח א5 - G'!$R$14=0,"",'נספח א5 - G'!R14/'נספח א5 - G'!$R$14)</f>
        <v>1</v>
      </c>
      <c r="R10" s="116">
        <f>IF('נספח א5 - G'!$R$14=0,"",'נספח א5 - G'!S14/'נספח א5 - G'!$R$14)</f>
        <v>0.37777777777777777</v>
      </c>
      <c r="S10" s="116">
        <f>IF('נספח א5 - G'!$R$14=0,"",'נספח א5 - G'!T14/'נספח א5 - G'!$R$14)</f>
        <v>0.48888888888888887</v>
      </c>
      <c r="T10" s="116">
        <f>IF('נספח א5 - G'!$R$14=0,"",'נספח א5 - G'!U14/'נספח א5 - G'!$R$14)</f>
        <v>0.13333333333333333</v>
      </c>
      <c r="U10" s="116">
        <f>IF('נספח א5 - G'!$R$14=0,"",'נספח א5 - G'!V14/'נספח א5 - G'!$R$14)</f>
        <v>0</v>
      </c>
      <c r="V10" s="116">
        <f>IF('נספח א5 - G'!$R$14=0,"",'נספח א5 - G'!W14/'נספח א5 - G'!$R$14)</f>
        <v>0</v>
      </c>
      <c r="W10" s="117">
        <f>IF('נספח א5 - G'!$R$14=0,"",'נספח א5 - G'!X14/'נספח א5 - G'!$R$14)</f>
        <v>0</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election activeCell="U17" sqref="U17"/>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קופת תגמולים לעובדי האוניברסיטה העברית ירושלים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B13" sqref="B13:P13"/>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קופת תגמולים לעובדי האוניברסיטה העברית ירושלים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election activeCell="B3" sqref="B3"/>
    </sheetView>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495</v>
      </c>
      <c r="E7" s="47" t="s">
        <v>496</v>
      </c>
      <c r="F7" s="11" t="s">
        <v>394</v>
      </c>
      <c r="G7" s="11" t="s">
        <v>395</v>
      </c>
      <c r="H7" s="11" t="s">
        <v>396</v>
      </c>
      <c r="I7" s="157" t="s">
        <v>41</v>
      </c>
      <c r="J7" s="525"/>
      <c r="K7" s="11" t="s">
        <v>495</v>
      </c>
      <c r="L7" s="47" t="s">
        <v>496</v>
      </c>
      <c r="M7" s="11" t="s">
        <v>394</v>
      </c>
      <c r="N7" s="11" t="s">
        <v>395</v>
      </c>
      <c r="O7" s="11" t="s">
        <v>396</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394</v>
      </c>
      <c r="I31" s="11" t="s">
        <v>395</v>
      </c>
      <c r="J31" s="11" t="s">
        <v>396</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525</v>
      </c>
      <c r="C38" s="503" t="s">
        <v>462</v>
      </c>
      <c r="D38" s="503"/>
      <c r="E38" s="50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446</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495</v>
      </c>
      <c r="H95" s="326" t="s">
        <v>496</v>
      </c>
      <c r="I95" s="325" t="s">
        <v>394</v>
      </c>
      <c r="J95" s="325" t="s">
        <v>395</v>
      </c>
      <c r="K95" s="325" t="s">
        <v>396</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498</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7" t="s">
        <v>499</v>
      </c>
      <c r="C99" s="518" t="s">
        <v>458</v>
      </c>
      <c r="D99" s="518"/>
      <c r="E99" s="51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521</v>
      </c>
      <c r="C103" s="518" t="s">
        <v>462</v>
      </c>
      <c r="D103" s="518"/>
      <c r="E103" s="51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446</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election activeCell="A53" sqref="A53"/>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6" sqref="B6"/>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קופת תגמולים לעובדי האוניברסיטה העברית ירושלים בע"מ</v>
      </c>
    </row>
    <row r="3" spans="1:145" ht="15.75" x14ac:dyDescent="0.25">
      <c r="B3" s="183" t="str">
        <f>CONCATENATE(הוראות!Z13,הוראות!F13)</f>
        <v>הנתונים ביחידות בודדות לשנת 2017</v>
      </c>
    </row>
    <row r="4" spans="1:145" ht="12.75" customHeight="1" x14ac:dyDescent="0.2">
      <c r="B4" s="182" t="s">
        <v>425</v>
      </c>
      <c r="C4" s="398" t="s">
        <v>26</v>
      </c>
      <c r="D4" s="399"/>
      <c r="E4" s="399"/>
      <c r="F4" s="399"/>
      <c r="G4" s="399"/>
      <c r="H4" s="399"/>
      <c r="I4" s="400"/>
      <c r="J4" s="405" t="s">
        <v>27</v>
      </c>
      <c r="K4" s="406"/>
      <c r="L4" s="406"/>
      <c r="M4" s="406"/>
      <c r="N4" s="406"/>
      <c r="O4" s="406"/>
      <c r="P4" s="406"/>
      <c r="Q4" s="406"/>
      <c r="R4" s="406"/>
      <c r="S4" s="406"/>
      <c r="T4" s="406"/>
      <c r="U4" s="406"/>
      <c r="V4" s="406"/>
      <c r="W4" s="407"/>
      <c r="X4" s="405" t="s">
        <v>501</v>
      </c>
      <c r="Y4" s="406"/>
      <c r="Z4" s="406"/>
      <c r="AA4" s="406"/>
      <c r="AB4" s="406"/>
      <c r="AC4" s="406"/>
      <c r="AD4" s="406"/>
      <c r="AE4" s="406"/>
      <c r="AF4" s="406"/>
      <c r="AG4" s="406"/>
      <c r="AH4" s="406"/>
      <c r="AI4" s="406"/>
      <c r="AJ4" s="406"/>
      <c r="AK4" s="407"/>
    </row>
    <row r="5" spans="1:145" ht="12.75" customHeight="1" x14ac:dyDescent="0.2">
      <c r="B5" s="159"/>
      <c r="C5" s="401"/>
      <c r="D5" s="402"/>
      <c r="E5" s="403"/>
      <c r="F5" s="403"/>
      <c r="G5" s="403"/>
      <c r="H5" s="403"/>
      <c r="I5" s="404"/>
      <c r="J5" s="408" t="s">
        <v>28</v>
      </c>
      <c r="K5" s="409"/>
      <c r="L5" s="409"/>
      <c r="M5" s="409"/>
      <c r="N5" s="409"/>
      <c r="O5" s="409"/>
      <c r="P5" s="410"/>
      <c r="Q5" s="408" t="s">
        <v>29</v>
      </c>
      <c r="R5" s="409"/>
      <c r="S5" s="409"/>
      <c r="T5" s="409"/>
      <c r="U5" s="409"/>
      <c r="V5" s="409"/>
      <c r="W5" s="410"/>
      <c r="X5" s="408" t="s">
        <v>30</v>
      </c>
      <c r="Y5" s="396"/>
      <c r="Z5" s="396"/>
      <c r="AA5" s="396"/>
      <c r="AB5" s="396"/>
      <c r="AC5" s="396"/>
      <c r="AD5" s="397"/>
      <c r="AE5" s="408" t="s">
        <v>31</v>
      </c>
      <c r="AF5" s="396"/>
      <c r="AG5" s="396"/>
      <c r="AH5" s="396"/>
      <c r="AI5" s="396"/>
      <c r="AJ5" s="396"/>
      <c r="AK5" s="397"/>
    </row>
    <row r="6" spans="1:145" ht="12.75" customHeight="1" x14ac:dyDescent="0.2">
      <c r="A6" s="159"/>
      <c r="B6" s="159"/>
      <c r="C6" s="411" t="s">
        <v>32</v>
      </c>
      <c r="D6" s="260"/>
      <c r="E6" s="415" t="s">
        <v>33</v>
      </c>
      <c r="F6" s="415"/>
      <c r="G6" s="415"/>
      <c r="H6" s="415"/>
      <c r="I6" s="416"/>
      <c r="J6" s="411" t="str">
        <f>C6</f>
        <v>סה"כ מספר תביעות</v>
      </c>
      <c r="K6" s="396" t="s">
        <v>33</v>
      </c>
      <c r="L6" s="396"/>
      <c r="M6" s="396"/>
      <c r="N6" s="396"/>
      <c r="O6" s="396"/>
      <c r="P6" s="397"/>
      <c r="Q6" s="411" t="str">
        <f>C6</f>
        <v>סה"כ מספר תביעות</v>
      </c>
      <c r="R6" s="396" t="s">
        <v>33</v>
      </c>
      <c r="S6" s="396"/>
      <c r="T6" s="396"/>
      <c r="U6" s="396"/>
      <c r="V6" s="396"/>
      <c r="W6" s="397"/>
      <c r="X6" s="411" t="str">
        <f>C6</f>
        <v>סה"כ מספר תביעות</v>
      </c>
      <c r="Y6" s="396" t="s">
        <v>33</v>
      </c>
      <c r="Z6" s="396"/>
      <c r="AA6" s="396"/>
      <c r="AB6" s="396"/>
      <c r="AC6" s="396"/>
      <c r="AD6" s="397"/>
      <c r="AE6" s="411" t="str">
        <f>J6</f>
        <v>סה"כ מספר תביעות</v>
      </c>
      <c r="AF6" s="396" t="s">
        <v>33</v>
      </c>
      <c r="AG6" s="396"/>
      <c r="AH6" s="396"/>
      <c r="AI6" s="396"/>
      <c r="AJ6" s="396"/>
      <c r="AK6" s="397"/>
    </row>
    <row r="7" spans="1:145" ht="25.5" customHeight="1" x14ac:dyDescent="0.2">
      <c r="A7" s="159"/>
      <c r="B7" s="413" t="s">
        <v>34</v>
      </c>
      <c r="C7" s="412"/>
      <c r="D7" s="240" t="s">
        <v>502</v>
      </c>
      <c r="E7" s="47" t="s">
        <v>503</v>
      </c>
      <c r="F7" s="47" t="s">
        <v>36</v>
      </c>
      <c r="G7" s="47" t="s">
        <v>37</v>
      </c>
      <c r="H7" s="47" t="s">
        <v>38</v>
      </c>
      <c r="I7" s="160" t="s">
        <v>39</v>
      </c>
      <c r="J7" s="412"/>
      <c r="K7" s="240" t="s">
        <v>495</v>
      </c>
      <c r="L7" s="47" t="s">
        <v>496</v>
      </c>
      <c r="M7" s="47" t="s">
        <v>394</v>
      </c>
      <c r="N7" s="47" t="s">
        <v>395</v>
      </c>
      <c r="O7" s="47" t="s">
        <v>396</v>
      </c>
      <c r="P7" s="160" t="s">
        <v>41</v>
      </c>
      <c r="Q7" s="412"/>
      <c r="R7" s="240" t="s">
        <v>495</v>
      </c>
      <c r="S7" s="47" t="s">
        <v>496</v>
      </c>
      <c r="T7" s="47" t="s">
        <v>394</v>
      </c>
      <c r="U7" s="47" t="s">
        <v>395</v>
      </c>
      <c r="V7" s="47" t="s">
        <v>396</v>
      </c>
      <c r="W7" s="160" t="s">
        <v>41</v>
      </c>
      <c r="X7" s="412"/>
      <c r="Y7" s="240" t="s">
        <v>495</v>
      </c>
      <c r="Z7" s="47" t="s">
        <v>496</v>
      </c>
      <c r="AA7" s="47" t="s">
        <v>394</v>
      </c>
      <c r="AB7" s="47" t="s">
        <v>395</v>
      </c>
      <c r="AC7" s="47" t="s">
        <v>396</v>
      </c>
      <c r="AD7" s="160" t="s">
        <v>41</v>
      </c>
      <c r="AE7" s="412"/>
      <c r="AF7" s="240" t="s">
        <v>495</v>
      </c>
      <c r="AG7" s="47" t="s">
        <v>496</v>
      </c>
      <c r="AH7" s="47" t="s">
        <v>394</v>
      </c>
      <c r="AI7" s="47" t="s">
        <v>395</v>
      </c>
      <c r="AJ7" s="47" t="s">
        <v>396</v>
      </c>
      <c r="AK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row>
    <row r="17" spans="1:42"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row>
    <row r="18" spans="1:42"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row>
    <row r="19" spans="1:42"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row>
    <row r="20" spans="1:42"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42"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42" ht="12.75" customHeight="1" x14ac:dyDescent="0.2">
      <c r="A22" s="166">
        <v>3</v>
      </c>
      <c r="B22" s="170" t="s">
        <v>82</v>
      </c>
      <c r="C22" s="250">
        <f t="shared" ref="C22:AJ22" si="1">SUM(C20:C21)</f>
        <v>0</v>
      </c>
      <c r="D22" s="33">
        <f t="shared" si="1"/>
        <v>0</v>
      </c>
      <c r="E22" s="33">
        <f t="shared" si="1"/>
        <v>0</v>
      </c>
      <c r="F22" s="29">
        <f t="shared" si="1"/>
        <v>0</v>
      </c>
      <c r="G22" s="29">
        <f t="shared" si="1"/>
        <v>0</v>
      </c>
      <c r="H22" s="29">
        <f t="shared" si="1"/>
        <v>0</v>
      </c>
      <c r="I22" s="29">
        <f t="shared" si="1"/>
        <v>0</v>
      </c>
      <c r="J22" s="250">
        <f t="shared" si="1"/>
        <v>0</v>
      </c>
      <c r="K22" s="33">
        <f t="shared" si="1"/>
        <v>0</v>
      </c>
      <c r="L22" s="29">
        <f t="shared" si="1"/>
        <v>0</v>
      </c>
      <c r="M22" s="29">
        <f t="shared" si="1"/>
        <v>0</v>
      </c>
      <c r="N22" s="29">
        <f t="shared" si="1"/>
        <v>0</v>
      </c>
      <c r="O22" s="29">
        <f t="shared" si="1"/>
        <v>0</v>
      </c>
      <c r="P22" s="29">
        <f t="shared" si="1"/>
        <v>0</v>
      </c>
      <c r="Q22" s="250">
        <f t="shared" si="1"/>
        <v>0</v>
      </c>
      <c r="R22" s="33">
        <f t="shared" si="1"/>
        <v>0</v>
      </c>
      <c r="S22" s="29">
        <f t="shared" si="1"/>
        <v>0</v>
      </c>
      <c r="T22" s="29">
        <f t="shared" si="1"/>
        <v>0</v>
      </c>
      <c r="U22" s="29">
        <f t="shared" si="1"/>
        <v>0</v>
      </c>
      <c r="V22" s="29">
        <f t="shared" si="1"/>
        <v>0</v>
      </c>
      <c r="W22" s="29">
        <f t="shared" si="1"/>
        <v>0</v>
      </c>
      <c r="X22" s="250">
        <f t="shared" si="1"/>
        <v>0</v>
      </c>
      <c r="Y22" s="33">
        <f t="shared" si="1"/>
        <v>0</v>
      </c>
      <c r="Z22" s="29">
        <f t="shared" si="1"/>
        <v>0</v>
      </c>
      <c r="AA22" s="29">
        <f t="shared" si="1"/>
        <v>0</v>
      </c>
      <c r="AB22" s="29">
        <f t="shared" si="1"/>
        <v>0</v>
      </c>
      <c r="AC22" s="29">
        <f t="shared" si="1"/>
        <v>0</v>
      </c>
      <c r="AD22" s="29">
        <f t="shared" si="1"/>
        <v>0</v>
      </c>
      <c r="AE22" s="250">
        <f t="shared" si="1"/>
        <v>0</v>
      </c>
      <c r="AF22" s="316">
        <f t="shared" si="1"/>
        <v>0</v>
      </c>
      <c r="AG22" s="29">
        <f t="shared" si="1"/>
        <v>0</v>
      </c>
      <c r="AH22" s="29">
        <f t="shared" si="1"/>
        <v>0</v>
      </c>
      <c r="AI22" s="29">
        <f t="shared" si="1"/>
        <v>0</v>
      </c>
      <c r="AJ22" s="29">
        <f t="shared" si="1"/>
        <v>0</v>
      </c>
      <c r="AK22" s="317">
        <f t="shared" ref="AK22" si="2">SUM(AK20:AK21)</f>
        <v>0</v>
      </c>
    </row>
    <row r="23" spans="1:42"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42"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42"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42"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42"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42" x14ac:dyDescent="0.2">
      <c r="A28" s="171">
        <f>A27+1</f>
        <v>5</v>
      </c>
      <c r="B28" s="172" t="s">
        <v>86</v>
      </c>
      <c r="C28" s="251">
        <f t="shared" ref="C28:AK28" si="3">SUM(C24:C27)</f>
        <v>0</v>
      </c>
      <c r="D28" s="245">
        <f t="shared" si="3"/>
        <v>0</v>
      </c>
      <c r="E28" s="245">
        <f t="shared" si="3"/>
        <v>0</v>
      </c>
      <c r="F28" s="36">
        <f t="shared" si="3"/>
        <v>0</v>
      </c>
      <c r="G28" s="36">
        <f t="shared" si="3"/>
        <v>0</v>
      </c>
      <c r="H28" s="36">
        <f t="shared" si="3"/>
        <v>0</v>
      </c>
      <c r="I28" s="36">
        <f t="shared" si="3"/>
        <v>0</v>
      </c>
      <c r="J28" s="251">
        <f t="shared" si="3"/>
        <v>0</v>
      </c>
      <c r="K28" s="245">
        <f t="shared" si="3"/>
        <v>0</v>
      </c>
      <c r="L28" s="36">
        <f t="shared" si="3"/>
        <v>0</v>
      </c>
      <c r="M28" s="36">
        <f t="shared" si="3"/>
        <v>0</v>
      </c>
      <c r="N28" s="36">
        <f t="shared" si="3"/>
        <v>0</v>
      </c>
      <c r="O28" s="36">
        <f t="shared" si="3"/>
        <v>0</v>
      </c>
      <c r="P28" s="36">
        <f t="shared" si="3"/>
        <v>0</v>
      </c>
      <c r="Q28" s="251">
        <f t="shared" si="3"/>
        <v>0</v>
      </c>
      <c r="R28" s="245">
        <f t="shared" si="3"/>
        <v>0</v>
      </c>
      <c r="S28" s="36">
        <f t="shared" si="3"/>
        <v>0</v>
      </c>
      <c r="T28" s="36">
        <f t="shared" si="3"/>
        <v>0</v>
      </c>
      <c r="U28" s="36">
        <f t="shared" si="3"/>
        <v>0</v>
      </c>
      <c r="V28" s="36">
        <f t="shared" si="3"/>
        <v>0</v>
      </c>
      <c r="W28" s="36">
        <f t="shared" si="3"/>
        <v>0</v>
      </c>
      <c r="X28" s="251">
        <f t="shared" si="3"/>
        <v>0</v>
      </c>
      <c r="Y28" s="245">
        <f t="shared" si="3"/>
        <v>0</v>
      </c>
      <c r="Z28" s="36">
        <f t="shared" si="3"/>
        <v>0</v>
      </c>
      <c r="AA28" s="36">
        <f t="shared" si="3"/>
        <v>0</v>
      </c>
      <c r="AB28" s="36">
        <f t="shared" si="3"/>
        <v>0</v>
      </c>
      <c r="AC28" s="36">
        <f t="shared" si="3"/>
        <v>0</v>
      </c>
      <c r="AD28" s="36">
        <f t="shared" si="3"/>
        <v>0</v>
      </c>
      <c r="AE28" s="251">
        <f t="shared" si="3"/>
        <v>0</v>
      </c>
      <c r="AF28" s="35">
        <f t="shared" si="3"/>
        <v>0</v>
      </c>
      <c r="AG28" s="36">
        <f t="shared" si="3"/>
        <v>0</v>
      </c>
      <c r="AH28" s="36">
        <f t="shared" si="3"/>
        <v>0</v>
      </c>
      <c r="AI28" s="36">
        <f t="shared" si="3"/>
        <v>0</v>
      </c>
      <c r="AJ28" s="36">
        <f t="shared" si="3"/>
        <v>0</v>
      </c>
      <c r="AK28" s="38">
        <f t="shared" si="3"/>
        <v>0</v>
      </c>
    </row>
    <row r="30" spans="1:42" x14ac:dyDescent="0.2">
      <c r="E30" s="173"/>
      <c r="F30" s="173"/>
      <c r="G30" s="173"/>
      <c r="H30" s="173"/>
      <c r="I30" s="173"/>
      <c r="J30" s="173"/>
      <c r="K30" s="173"/>
      <c r="L30" s="173"/>
      <c r="P30" s="173"/>
      <c r="W30" s="173"/>
      <c r="AD30" s="173"/>
    </row>
    <row r="31" spans="1:42"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501</v>
      </c>
      <c r="Y31" s="431"/>
      <c r="Z31" s="431"/>
      <c r="AA31" s="431"/>
      <c r="AB31" s="431"/>
      <c r="AC31" s="431"/>
      <c r="AD31" s="431"/>
      <c r="AE31" s="431"/>
      <c r="AF31" s="431"/>
      <c r="AG31" s="431"/>
      <c r="AH31" s="431"/>
      <c r="AI31" s="431"/>
      <c r="AJ31" s="431"/>
      <c r="AK31" s="432"/>
    </row>
    <row r="32" spans="1:42"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4">SUM(D36:D40)</f>
        <v>0</v>
      </c>
      <c r="E41" s="237">
        <f t="shared" si="4"/>
        <v>0</v>
      </c>
      <c r="F41" s="237">
        <f t="shared" si="4"/>
        <v>0</v>
      </c>
      <c r="G41" s="237">
        <f t="shared" si="4"/>
        <v>0</v>
      </c>
      <c r="H41" s="237">
        <f t="shared" si="4"/>
        <v>0</v>
      </c>
      <c r="I41" s="238">
        <f t="shared" si="4"/>
        <v>0</v>
      </c>
      <c r="J41" s="234">
        <f>SUM(J36:J40)</f>
        <v>0</v>
      </c>
      <c r="K41" s="237">
        <f>SUM(K36:K40)</f>
        <v>0</v>
      </c>
      <c r="L41" s="237">
        <f>SUM(L36:L40)</f>
        <v>0</v>
      </c>
      <c r="M41" s="237">
        <f t="shared" ref="M41:P41" si="5">SUM(M36:M40)</f>
        <v>0</v>
      </c>
      <c r="N41" s="237">
        <f t="shared" si="5"/>
        <v>0</v>
      </c>
      <c r="O41" s="237">
        <f t="shared" si="5"/>
        <v>0</v>
      </c>
      <c r="P41" s="238">
        <f t="shared" si="5"/>
        <v>0</v>
      </c>
      <c r="Q41" s="234">
        <f>SUM(Q36:Q40)</f>
        <v>0</v>
      </c>
      <c r="R41" s="237">
        <f t="shared" ref="R41:W41" si="6">SUM(R36:R40)</f>
        <v>0</v>
      </c>
      <c r="S41" s="237">
        <f t="shared" si="6"/>
        <v>0</v>
      </c>
      <c r="T41" s="237">
        <f t="shared" si="6"/>
        <v>0</v>
      </c>
      <c r="U41" s="237">
        <f t="shared" si="6"/>
        <v>0</v>
      </c>
      <c r="V41" s="237">
        <f t="shared" si="6"/>
        <v>0</v>
      </c>
      <c r="W41" s="238">
        <f t="shared" si="6"/>
        <v>0</v>
      </c>
      <c r="X41" s="234">
        <f>SUM(X36:X40)</f>
        <v>0</v>
      </c>
      <c r="Y41" s="237">
        <f t="shared" ref="Y41:AD41" si="7">SUM(Y36:Y40)</f>
        <v>0</v>
      </c>
      <c r="Z41" s="237">
        <f t="shared" si="7"/>
        <v>0</v>
      </c>
      <c r="AA41" s="237">
        <f t="shared" si="7"/>
        <v>0</v>
      </c>
      <c r="AB41" s="237">
        <f t="shared" si="7"/>
        <v>0</v>
      </c>
      <c r="AC41" s="237">
        <f t="shared" si="7"/>
        <v>0</v>
      </c>
      <c r="AD41" s="238">
        <f t="shared" si="7"/>
        <v>0</v>
      </c>
      <c r="AE41" s="234">
        <f>SUM(AE36:AE40)</f>
        <v>0</v>
      </c>
      <c r="AF41" s="237">
        <f t="shared" ref="AF41:AK41" si="8">SUM(AF36:AF40)</f>
        <v>0</v>
      </c>
      <c r="AG41" s="237">
        <f t="shared" si="8"/>
        <v>0</v>
      </c>
      <c r="AH41" s="237">
        <f t="shared" si="8"/>
        <v>0</v>
      </c>
      <c r="AI41" s="237">
        <f t="shared" si="8"/>
        <v>0</v>
      </c>
      <c r="AJ41" s="237">
        <f t="shared" si="8"/>
        <v>0</v>
      </c>
      <c r="AK41" s="238">
        <f t="shared" si="8"/>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9">SUM(D43:D44)</f>
        <v>0</v>
      </c>
      <c r="E45" s="82">
        <f t="shared" si="9"/>
        <v>0</v>
      </c>
      <c r="F45" s="82">
        <f>SUM(F43:F44)</f>
        <v>0</v>
      </c>
      <c r="G45" s="82">
        <f>SUM(G43:G44)</f>
        <v>0</v>
      </c>
      <c r="H45" s="82">
        <f>SUM(H43:H44)</f>
        <v>0</v>
      </c>
      <c r="I45" s="83">
        <f>SUM(I43:I44)</f>
        <v>0</v>
      </c>
      <c r="J45" s="78">
        <f>SUM(J43:J44)</f>
        <v>0</v>
      </c>
      <c r="K45" s="82">
        <f t="shared" ref="K45" si="10">SUM(K43:K44)</f>
        <v>0</v>
      </c>
      <c r="L45" s="82">
        <f t="shared" si="9"/>
        <v>0</v>
      </c>
      <c r="M45" s="92">
        <f t="shared" si="9"/>
        <v>0</v>
      </c>
      <c r="N45" s="92">
        <f t="shared" si="9"/>
        <v>0</v>
      </c>
      <c r="O45" s="92">
        <f t="shared" si="9"/>
        <v>0</v>
      </c>
      <c r="P45" s="84">
        <f t="shared" si="9"/>
        <v>0</v>
      </c>
      <c r="Q45" s="78">
        <f>SUM(Q43:Q44)</f>
        <v>0</v>
      </c>
      <c r="R45" s="82">
        <f t="shared" ref="R45" si="11">SUM(R43:R44)</f>
        <v>0</v>
      </c>
      <c r="S45" s="82">
        <f t="shared" si="9"/>
        <v>0</v>
      </c>
      <c r="T45" s="92">
        <f t="shared" si="9"/>
        <v>0</v>
      </c>
      <c r="U45" s="92">
        <f t="shared" si="9"/>
        <v>0</v>
      </c>
      <c r="V45" s="92">
        <f t="shared" si="9"/>
        <v>0</v>
      </c>
      <c r="W45" s="83">
        <f t="shared" si="9"/>
        <v>0</v>
      </c>
      <c r="X45" s="78">
        <f>SUM(X43:X44)</f>
        <v>0</v>
      </c>
      <c r="Y45" s="82">
        <f t="shared" ref="Y45" si="12">SUM(Y43:Y44)</f>
        <v>0</v>
      </c>
      <c r="Z45" s="82">
        <f t="shared" si="9"/>
        <v>0</v>
      </c>
      <c r="AA45" s="92">
        <f t="shared" si="9"/>
        <v>0</v>
      </c>
      <c r="AB45" s="92">
        <f t="shared" si="9"/>
        <v>0</v>
      </c>
      <c r="AC45" s="92">
        <f t="shared" si="9"/>
        <v>0</v>
      </c>
      <c r="AD45" s="83">
        <f t="shared" si="9"/>
        <v>0</v>
      </c>
      <c r="AE45" s="78">
        <f>SUM(AE43:AE44)</f>
        <v>0</v>
      </c>
      <c r="AF45" s="82">
        <f t="shared" ref="AF45" si="13">SUM(AF43:AF44)</f>
        <v>0</v>
      </c>
      <c r="AG45" s="82">
        <f t="shared" si="9"/>
        <v>0</v>
      </c>
      <c r="AH45" s="92">
        <f t="shared" si="9"/>
        <v>0</v>
      </c>
      <c r="AI45" s="92">
        <f t="shared" si="9"/>
        <v>0</v>
      </c>
      <c r="AJ45" s="92">
        <f t="shared" si="9"/>
        <v>0</v>
      </c>
      <c r="AK45" s="83">
        <f t="shared" si="9"/>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4">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5">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6">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4"/>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5"/>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6"/>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4"/>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5"/>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6"/>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4"/>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5"/>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6"/>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17">SUM(D47:D50)</f>
        <v>0</v>
      </c>
      <c r="E51" s="101">
        <f t="shared" si="17"/>
        <v>0</v>
      </c>
      <c r="F51" s="101">
        <f>SUM(F47:F50)</f>
        <v>0</v>
      </c>
      <c r="G51" s="101">
        <f>SUM(G47:G50)</f>
        <v>0</v>
      </c>
      <c r="H51" s="101">
        <f>SUM(H47:H50)</f>
        <v>0</v>
      </c>
      <c r="I51" s="102">
        <f>SUM(I47:I50)</f>
        <v>0</v>
      </c>
      <c r="J51" s="100">
        <f t="shared" si="17"/>
        <v>0</v>
      </c>
      <c r="K51" s="101">
        <f t="shared" si="17"/>
        <v>0</v>
      </c>
      <c r="L51" s="101">
        <f t="shared" si="17"/>
        <v>0</v>
      </c>
      <c r="M51" s="103">
        <f t="shared" si="17"/>
        <v>0</v>
      </c>
      <c r="N51" s="103">
        <f t="shared" si="17"/>
        <v>0</v>
      </c>
      <c r="O51" s="103">
        <f t="shared" si="17"/>
        <v>0</v>
      </c>
      <c r="P51" s="104">
        <f t="shared" si="17"/>
        <v>0</v>
      </c>
      <c r="Q51" s="100">
        <f t="shared" si="17"/>
        <v>0</v>
      </c>
      <c r="R51" s="101">
        <f t="shared" si="17"/>
        <v>0</v>
      </c>
      <c r="S51" s="101">
        <f t="shared" si="17"/>
        <v>0</v>
      </c>
      <c r="T51" s="103">
        <f t="shared" si="17"/>
        <v>0</v>
      </c>
      <c r="U51" s="103">
        <f t="shared" si="17"/>
        <v>0</v>
      </c>
      <c r="V51" s="103">
        <f t="shared" si="17"/>
        <v>0</v>
      </c>
      <c r="W51" s="102">
        <f t="shared" si="17"/>
        <v>0</v>
      </c>
      <c r="X51" s="100">
        <f t="shared" si="17"/>
        <v>0</v>
      </c>
      <c r="Y51" s="101">
        <f t="shared" si="17"/>
        <v>0</v>
      </c>
      <c r="Z51" s="101">
        <f t="shared" si="17"/>
        <v>0</v>
      </c>
      <c r="AA51" s="103">
        <f t="shared" si="17"/>
        <v>0</v>
      </c>
      <c r="AB51" s="103">
        <f t="shared" si="17"/>
        <v>0</v>
      </c>
      <c r="AC51" s="103">
        <f t="shared" si="17"/>
        <v>0</v>
      </c>
      <c r="AD51" s="102">
        <f t="shared" si="17"/>
        <v>0</v>
      </c>
      <c r="AE51" s="100">
        <f t="shared" si="17"/>
        <v>0</v>
      </c>
      <c r="AF51" s="101">
        <f t="shared" si="17"/>
        <v>0</v>
      </c>
      <c r="AG51" s="101">
        <f t="shared" si="17"/>
        <v>0</v>
      </c>
      <c r="AH51" s="103">
        <f t="shared" si="17"/>
        <v>0</v>
      </c>
      <c r="AI51" s="103">
        <f t="shared" si="17"/>
        <v>0</v>
      </c>
      <c r="AJ51" s="103">
        <f t="shared" si="17"/>
        <v>0</v>
      </c>
      <c r="AK51" s="102">
        <f t="shared" si="17"/>
        <v>0</v>
      </c>
      <c r="AM51" s="366"/>
      <c r="AN51" s="366"/>
      <c r="AO51" s="366"/>
      <c r="AP51" s="173"/>
    </row>
  </sheetData>
  <sheetProtection password="CC43" sheet="1" objects="1" scenarios="1" formatCells="0" formatColumns="0" formatRows="0"/>
  <mergeCells count="26">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קופת תגמולים לעובדי האוניברסיטה העברית ירושלים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2017</v>
      </c>
    </row>
    <row r="4" spans="1:46" x14ac:dyDescent="0.2">
      <c r="B4" s="182" t="s">
        <v>425</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501</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500</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7" t="s">
        <v>499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I24" sqref="D24:I27"/>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קופת תגמולים לעובדי האוניברסיטה העברית ירושלים בע"מ</v>
      </c>
    </row>
    <row r="3" spans="1:121" ht="15.75" x14ac:dyDescent="0.25">
      <c r="B3" s="225" t="str">
        <f>CONCATENATE(הוראות!Z13,הוראות!F13)</f>
        <v>הנתונים ביחידות בודדות לשנת 2017</v>
      </c>
    </row>
    <row r="4" spans="1:121" ht="12.75" customHeight="1" x14ac:dyDescent="0.2">
      <c r="B4" s="182" t="s">
        <v>425</v>
      </c>
      <c r="C4" s="405" t="s">
        <v>87</v>
      </c>
      <c r="D4" s="406"/>
      <c r="E4" s="406"/>
      <c r="F4" s="406"/>
      <c r="G4" s="406"/>
      <c r="H4" s="406"/>
      <c r="I4" s="406"/>
      <c r="J4" s="406"/>
      <c r="K4" s="406"/>
      <c r="L4" s="406"/>
      <c r="M4" s="406"/>
      <c r="N4" s="406"/>
      <c r="O4" s="406"/>
      <c r="P4" s="407"/>
      <c r="Q4" s="405" t="s">
        <v>88</v>
      </c>
      <c r="R4" s="406"/>
      <c r="S4" s="406"/>
      <c r="T4" s="406"/>
      <c r="U4" s="406"/>
      <c r="V4" s="406"/>
      <c r="W4" s="406"/>
      <c r="X4" s="406"/>
      <c r="Y4" s="406"/>
      <c r="Z4" s="406"/>
      <c r="AA4" s="406"/>
      <c r="AB4" s="406"/>
      <c r="AC4" s="406"/>
      <c r="AD4" s="407"/>
      <c r="AE4" s="405" t="s">
        <v>89</v>
      </c>
      <c r="AF4" s="406"/>
      <c r="AG4" s="406"/>
      <c r="AH4" s="406"/>
      <c r="AI4" s="406"/>
      <c r="AJ4" s="406"/>
      <c r="AK4" s="406"/>
      <c r="AL4" s="406"/>
      <c r="AM4" s="406"/>
      <c r="AN4" s="406"/>
      <c r="AO4" s="406"/>
      <c r="AP4" s="406"/>
      <c r="AQ4" s="406"/>
      <c r="AR4" s="407"/>
      <c r="AS4" s="405" t="s">
        <v>90</v>
      </c>
      <c r="AT4" s="406"/>
      <c r="AU4" s="406"/>
      <c r="AV4" s="406"/>
      <c r="AW4" s="406"/>
      <c r="AX4" s="406"/>
      <c r="AY4" s="406"/>
      <c r="AZ4" s="406"/>
      <c r="BA4" s="406"/>
      <c r="BB4" s="406"/>
      <c r="BC4" s="406"/>
      <c r="BD4" s="406"/>
      <c r="BE4" s="406"/>
      <c r="BF4" s="407"/>
      <c r="BG4" s="398" t="s">
        <v>91</v>
      </c>
      <c r="BH4" s="399"/>
      <c r="BI4" s="399"/>
      <c r="BJ4" s="399"/>
      <c r="BK4" s="399"/>
      <c r="BL4" s="399"/>
      <c r="BM4" s="400"/>
      <c r="BN4" s="405" t="s">
        <v>92</v>
      </c>
      <c r="BO4" s="406"/>
      <c r="BP4" s="406"/>
      <c r="BQ4" s="406"/>
      <c r="BR4" s="406"/>
      <c r="BS4" s="406"/>
      <c r="BT4" s="406"/>
      <c r="BU4" s="406"/>
      <c r="BV4" s="406"/>
      <c r="BW4" s="406"/>
      <c r="BX4" s="406"/>
      <c r="BY4" s="406"/>
      <c r="BZ4" s="406"/>
      <c r="CA4" s="407"/>
      <c r="CB4" s="405" t="s">
        <v>93</v>
      </c>
      <c r="CC4" s="406"/>
      <c r="CD4" s="406"/>
      <c r="CE4" s="406"/>
      <c r="CF4" s="406"/>
      <c r="CG4" s="406"/>
      <c r="CH4" s="406"/>
      <c r="CI4" s="406"/>
      <c r="CJ4" s="406"/>
      <c r="CK4" s="406"/>
      <c r="CL4" s="406"/>
      <c r="CM4" s="406"/>
      <c r="CN4" s="406"/>
      <c r="CO4" s="407"/>
      <c r="CP4" s="405" t="s">
        <v>94</v>
      </c>
      <c r="CQ4" s="406"/>
      <c r="CR4" s="406"/>
      <c r="CS4" s="406"/>
      <c r="CT4" s="406"/>
      <c r="CU4" s="406"/>
      <c r="CV4" s="406"/>
      <c r="CW4" s="406"/>
      <c r="CX4" s="406"/>
      <c r="CY4" s="406"/>
      <c r="CZ4" s="406"/>
      <c r="DA4" s="406"/>
      <c r="DB4" s="406"/>
      <c r="DC4" s="407"/>
      <c r="DD4" s="398" t="s">
        <v>95</v>
      </c>
      <c r="DE4" s="399"/>
      <c r="DF4" s="399"/>
      <c r="DG4" s="399"/>
      <c r="DH4" s="399"/>
      <c r="DI4" s="399"/>
      <c r="DJ4" s="399"/>
      <c r="DK4" s="399"/>
      <c r="DL4" s="399"/>
      <c r="DM4" s="399"/>
      <c r="DN4" s="399"/>
      <c r="DO4" s="399"/>
      <c r="DP4" s="399"/>
      <c r="DQ4" s="400"/>
    </row>
    <row r="5" spans="1:121" ht="12.75" customHeight="1" x14ac:dyDescent="0.2">
      <c r="B5" s="226"/>
      <c r="C5" s="408" t="s">
        <v>96</v>
      </c>
      <c r="D5" s="409"/>
      <c r="E5" s="409"/>
      <c r="F5" s="409"/>
      <c r="G5" s="409"/>
      <c r="H5" s="409"/>
      <c r="I5" s="410"/>
      <c r="J5" s="408" t="s">
        <v>97</v>
      </c>
      <c r="K5" s="409"/>
      <c r="L5" s="409"/>
      <c r="M5" s="409"/>
      <c r="N5" s="409"/>
      <c r="O5" s="409"/>
      <c r="P5" s="410"/>
      <c r="Q5" s="408" t="s">
        <v>96</v>
      </c>
      <c r="R5" s="409"/>
      <c r="S5" s="409"/>
      <c r="T5" s="409"/>
      <c r="U5" s="409"/>
      <c r="V5" s="409"/>
      <c r="W5" s="410"/>
      <c r="X5" s="408" t="s">
        <v>97</v>
      </c>
      <c r="Y5" s="409"/>
      <c r="Z5" s="409"/>
      <c r="AA5" s="409"/>
      <c r="AB5" s="409"/>
      <c r="AC5" s="409"/>
      <c r="AD5" s="410"/>
      <c r="AE5" s="408" t="s">
        <v>96</v>
      </c>
      <c r="AF5" s="409"/>
      <c r="AG5" s="409"/>
      <c r="AH5" s="409"/>
      <c r="AI5" s="409"/>
      <c r="AJ5" s="409"/>
      <c r="AK5" s="410"/>
      <c r="AL5" s="408" t="s">
        <v>97</v>
      </c>
      <c r="AM5" s="409"/>
      <c r="AN5" s="409"/>
      <c r="AO5" s="409"/>
      <c r="AP5" s="409"/>
      <c r="AQ5" s="409"/>
      <c r="AR5" s="410"/>
      <c r="AS5" s="408" t="s">
        <v>96</v>
      </c>
      <c r="AT5" s="409"/>
      <c r="AU5" s="409"/>
      <c r="AV5" s="409"/>
      <c r="AW5" s="409"/>
      <c r="AX5" s="409"/>
      <c r="AY5" s="410"/>
      <c r="AZ5" s="408" t="s">
        <v>97</v>
      </c>
      <c r="BA5" s="409"/>
      <c r="BB5" s="409"/>
      <c r="BC5" s="409"/>
      <c r="BD5" s="409"/>
      <c r="BE5" s="409"/>
      <c r="BF5" s="410"/>
      <c r="BG5" s="401"/>
      <c r="BH5" s="403"/>
      <c r="BI5" s="403"/>
      <c r="BJ5" s="403"/>
      <c r="BK5" s="403"/>
      <c r="BL5" s="403"/>
      <c r="BM5" s="404"/>
      <c r="BN5" s="408" t="s">
        <v>96</v>
      </c>
      <c r="BO5" s="409"/>
      <c r="BP5" s="409"/>
      <c r="BQ5" s="409"/>
      <c r="BR5" s="409"/>
      <c r="BS5" s="409"/>
      <c r="BT5" s="410"/>
      <c r="BU5" s="408" t="s">
        <v>97</v>
      </c>
      <c r="BV5" s="409"/>
      <c r="BW5" s="409"/>
      <c r="BX5" s="409"/>
      <c r="BY5" s="409"/>
      <c r="BZ5" s="409"/>
      <c r="CA5" s="410"/>
      <c r="CB5" s="408" t="s">
        <v>96</v>
      </c>
      <c r="CC5" s="409"/>
      <c r="CD5" s="409"/>
      <c r="CE5" s="409"/>
      <c r="CF5" s="409"/>
      <c r="CG5" s="409"/>
      <c r="CH5" s="410"/>
      <c r="CI5" s="408" t="s">
        <v>97</v>
      </c>
      <c r="CJ5" s="409"/>
      <c r="CK5" s="409"/>
      <c r="CL5" s="409"/>
      <c r="CM5" s="409"/>
      <c r="CN5" s="409"/>
      <c r="CO5" s="410"/>
      <c r="CP5" s="408" t="s">
        <v>96</v>
      </c>
      <c r="CQ5" s="409"/>
      <c r="CR5" s="409"/>
      <c r="CS5" s="409"/>
      <c r="CT5" s="409"/>
      <c r="CU5" s="409"/>
      <c r="CV5" s="410"/>
      <c r="CW5" s="408" t="s">
        <v>97</v>
      </c>
      <c r="CX5" s="409"/>
      <c r="CY5" s="409"/>
      <c r="CZ5" s="409"/>
      <c r="DA5" s="409"/>
      <c r="DB5" s="409"/>
      <c r="DC5" s="410"/>
      <c r="DD5" s="408" t="s">
        <v>96</v>
      </c>
      <c r="DE5" s="409"/>
      <c r="DF5" s="409"/>
      <c r="DG5" s="409"/>
      <c r="DH5" s="409"/>
      <c r="DI5" s="409"/>
      <c r="DJ5" s="410"/>
      <c r="DK5" s="408" t="s">
        <v>97</v>
      </c>
      <c r="DL5" s="409"/>
      <c r="DM5" s="409"/>
      <c r="DN5" s="409"/>
      <c r="DO5" s="409"/>
      <c r="DP5" s="409"/>
      <c r="DQ5" s="410"/>
    </row>
    <row r="6" spans="1:121" ht="12.75" customHeight="1" x14ac:dyDescent="0.2">
      <c r="A6" s="159"/>
      <c r="B6" s="226"/>
      <c r="C6" s="451" t="s">
        <v>32</v>
      </c>
      <c r="D6" s="396" t="s">
        <v>33</v>
      </c>
      <c r="E6" s="396"/>
      <c r="F6" s="396"/>
      <c r="G6" s="396"/>
      <c r="H6" s="396"/>
      <c r="I6" s="397"/>
      <c r="J6" s="451" t="str">
        <f>C6</f>
        <v>סה"כ מספר תביעות</v>
      </c>
      <c r="K6" s="396" t="s">
        <v>33</v>
      </c>
      <c r="L6" s="396"/>
      <c r="M6" s="396"/>
      <c r="N6" s="396"/>
      <c r="O6" s="396"/>
      <c r="P6" s="397"/>
      <c r="Q6" s="451" t="str">
        <f>J6</f>
        <v>סה"כ מספר תביעות</v>
      </c>
      <c r="R6" s="396" t="s">
        <v>33</v>
      </c>
      <c r="S6" s="396"/>
      <c r="T6" s="396"/>
      <c r="U6" s="396"/>
      <c r="V6" s="396"/>
      <c r="W6" s="397"/>
      <c r="X6" s="451" t="str">
        <f>Q6</f>
        <v>סה"כ מספר תביעות</v>
      </c>
      <c r="Y6" s="396" t="s">
        <v>33</v>
      </c>
      <c r="Z6" s="396"/>
      <c r="AA6" s="396"/>
      <c r="AB6" s="396"/>
      <c r="AC6" s="396"/>
      <c r="AD6" s="397"/>
      <c r="AE6" s="451" t="str">
        <f>X6</f>
        <v>סה"כ מספר תביעות</v>
      </c>
      <c r="AF6" s="396" t="s">
        <v>33</v>
      </c>
      <c r="AG6" s="396"/>
      <c r="AH6" s="396"/>
      <c r="AI6" s="396"/>
      <c r="AJ6" s="396"/>
      <c r="AK6" s="397"/>
      <c r="AL6" s="451" t="str">
        <f>AE6</f>
        <v>סה"כ מספר תביעות</v>
      </c>
      <c r="AM6" s="396" t="s">
        <v>33</v>
      </c>
      <c r="AN6" s="396"/>
      <c r="AO6" s="396"/>
      <c r="AP6" s="396"/>
      <c r="AQ6" s="396"/>
      <c r="AR6" s="397"/>
      <c r="AS6" s="451" t="str">
        <f>AL6</f>
        <v>סה"כ מספר תביעות</v>
      </c>
      <c r="AT6" s="396" t="s">
        <v>33</v>
      </c>
      <c r="AU6" s="396"/>
      <c r="AV6" s="396"/>
      <c r="AW6" s="396"/>
      <c r="AX6" s="396"/>
      <c r="AY6" s="397"/>
      <c r="AZ6" s="451" t="str">
        <f>AS6</f>
        <v>סה"כ מספר תביעות</v>
      </c>
      <c r="BA6" s="396" t="s">
        <v>33</v>
      </c>
      <c r="BB6" s="396"/>
      <c r="BC6" s="396"/>
      <c r="BD6" s="396"/>
      <c r="BE6" s="396"/>
      <c r="BF6" s="397"/>
      <c r="BG6" s="451" t="str">
        <f>AZ6</f>
        <v>סה"כ מספר תביעות</v>
      </c>
      <c r="BH6" s="396" t="s">
        <v>33</v>
      </c>
      <c r="BI6" s="396"/>
      <c r="BJ6" s="396"/>
      <c r="BK6" s="396"/>
      <c r="BL6" s="396"/>
      <c r="BM6" s="397"/>
      <c r="BN6" s="451" t="str">
        <f>AZ6</f>
        <v>סה"כ מספר תביעות</v>
      </c>
      <c r="BO6" s="396" t="s">
        <v>33</v>
      </c>
      <c r="BP6" s="396"/>
      <c r="BQ6" s="396"/>
      <c r="BR6" s="396"/>
      <c r="BS6" s="396"/>
      <c r="BT6" s="397"/>
      <c r="BU6" s="451" t="str">
        <f>BG6</f>
        <v>סה"כ מספר תביעות</v>
      </c>
      <c r="BV6" s="396" t="s">
        <v>33</v>
      </c>
      <c r="BW6" s="396"/>
      <c r="BX6" s="396"/>
      <c r="BY6" s="396"/>
      <c r="BZ6" s="396"/>
      <c r="CA6" s="397"/>
      <c r="CB6" s="451" t="str">
        <f>BN6</f>
        <v>סה"כ מספר תביעות</v>
      </c>
      <c r="CC6" s="396" t="s">
        <v>33</v>
      </c>
      <c r="CD6" s="396"/>
      <c r="CE6" s="396"/>
      <c r="CF6" s="396"/>
      <c r="CG6" s="396"/>
      <c r="CH6" s="397"/>
      <c r="CI6" s="451" t="str">
        <f>BU6</f>
        <v>סה"כ מספר תביעות</v>
      </c>
      <c r="CJ6" s="396" t="s">
        <v>33</v>
      </c>
      <c r="CK6" s="396"/>
      <c r="CL6" s="396"/>
      <c r="CM6" s="396"/>
      <c r="CN6" s="396"/>
      <c r="CO6" s="397"/>
      <c r="CP6" s="451" t="str">
        <f>CB6</f>
        <v>סה"כ מספר תביעות</v>
      </c>
      <c r="CQ6" s="396" t="s">
        <v>33</v>
      </c>
      <c r="CR6" s="396"/>
      <c r="CS6" s="396"/>
      <c r="CT6" s="396"/>
      <c r="CU6" s="396"/>
      <c r="CV6" s="397"/>
      <c r="CW6" s="451" t="str">
        <f>CI6</f>
        <v>סה"כ מספר תביעות</v>
      </c>
      <c r="CX6" s="396" t="s">
        <v>33</v>
      </c>
      <c r="CY6" s="396"/>
      <c r="CZ6" s="396"/>
      <c r="DA6" s="396"/>
      <c r="DB6" s="396"/>
      <c r="DC6" s="397"/>
      <c r="DD6" s="451" t="str">
        <f>CP6</f>
        <v>סה"כ מספר תביעות</v>
      </c>
      <c r="DE6" s="396" t="s">
        <v>33</v>
      </c>
      <c r="DF6" s="396"/>
      <c r="DG6" s="396"/>
      <c r="DH6" s="396"/>
      <c r="DI6" s="396"/>
      <c r="DJ6" s="397"/>
      <c r="DK6" s="451" t="str">
        <f>CW6</f>
        <v>סה"כ מספר תביעות</v>
      </c>
      <c r="DL6" s="396" t="s">
        <v>33</v>
      </c>
      <c r="DM6" s="396"/>
      <c r="DN6" s="396"/>
      <c r="DO6" s="396"/>
      <c r="DP6" s="396"/>
      <c r="DQ6" s="397"/>
    </row>
    <row r="7" spans="1:121" ht="25.5" customHeight="1" x14ac:dyDescent="0.2">
      <c r="A7" s="159"/>
      <c r="B7" s="413" t="s">
        <v>34</v>
      </c>
      <c r="C7" s="412"/>
      <c r="D7" s="240" t="s">
        <v>495</v>
      </c>
      <c r="E7" s="47" t="s">
        <v>496</v>
      </c>
      <c r="F7" s="47" t="s">
        <v>394</v>
      </c>
      <c r="G7" s="47" t="s">
        <v>395</v>
      </c>
      <c r="H7" s="47" t="s">
        <v>396</v>
      </c>
      <c r="I7" s="160" t="s">
        <v>41</v>
      </c>
      <c r="J7" s="412"/>
      <c r="K7" s="240" t="s">
        <v>495</v>
      </c>
      <c r="L7" s="47" t="s">
        <v>496</v>
      </c>
      <c r="M7" s="47" t="s">
        <v>394</v>
      </c>
      <c r="N7" s="47" t="s">
        <v>395</v>
      </c>
      <c r="O7" s="47" t="s">
        <v>396</v>
      </c>
      <c r="P7" s="160" t="s">
        <v>41</v>
      </c>
      <c r="Q7" s="412"/>
      <c r="R7" s="240" t="s">
        <v>495</v>
      </c>
      <c r="S7" s="47" t="s">
        <v>496</v>
      </c>
      <c r="T7" s="47" t="s">
        <v>394</v>
      </c>
      <c r="U7" s="47" t="s">
        <v>395</v>
      </c>
      <c r="V7" s="47" t="s">
        <v>396</v>
      </c>
      <c r="W7" s="160" t="s">
        <v>41</v>
      </c>
      <c r="X7" s="412"/>
      <c r="Y7" s="240" t="s">
        <v>495</v>
      </c>
      <c r="Z7" s="47" t="s">
        <v>496</v>
      </c>
      <c r="AA7" s="47" t="s">
        <v>394</v>
      </c>
      <c r="AB7" s="47" t="s">
        <v>395</v>
      </c>
      <c r="AC7" s="47" t="s">
        <v>396</v>
      </c>
      <c r="AD7" s="160" t="s">
        <v>41</v>
      </c>
      <c r="AE7" s="412"/>
      <c r="AF7" s="240" t="s">
        <v>495</v>
      </c>
      <c r="AG7" s="47" t="s">
        <v>496</v>
      </c>
      <c r="AH7" s="47" t="s">
        <v>394</v>
      </c>
      <c r="AI7" s="47" t="s">
        <v>395</v>
      </c>
      <c r="AJ7" s="47" t="s">
        <v>396</v>
      </c>
      <c r="AK7" s="160" t="s">
        <v>41</v>
      </c>
      <c r="AL7" s="412"/>
      <c r="AM7" s="240" t="s">
        <v>495</v>
      </c>
      <c r="AN7" s="47" t="s">
        <v>496</v>
      </c>
      <c r="AO7" s="47" t="s">
        <v>394</v>
      </c>
      <c r="AP7" s="47" t="s">
        <v>395</v>
      </c>
      <c r="AQ7" s="47" t="s">
        <v>396</v>
      </c>
      <c r="AR7" s="160" t="s">
        <v>41</v>
      </c>
      <c r="AS7" s="412"/>
      <c r="AT7" s="240" t="s">
        <v>495</v>
      </c>
      <c r="AU7" s="47" t="s">
        <v>496</v>
      </c>
      <c r="AV7" s="47" t="s">
        <v>394</v>
      </c>
      <c r="AW7" s="47" t="s">
        <v>395</v>
      </c>
      <c r="AX7" s="47" t="s">
        <v>396</v>
      </c>
      <c r="AY7" s="160" t="s">
        <v>41</v>
      </c>
      <c r="AZ7" s="412"/>
      <c r="BA7" s="240" t="s">
        <v>495</v>
      </c>
      <c r="BB7" s="47" t="s">
        <v>496</v>
      </c>
      <c r="BC7" s="47" t="s">
        <v>394</v>
      </c>
      <c r="BD7" s="47" t="s">
        <v>395</v>
      </c>
      <c r="BE7" s="47" t="s">
        <v>396</v>
      </c>
      <c r="BF7" s="160" t="s">
        <v>41</v>
      </c>
      <c r="BG7" s="412"/>
      <c r="BH7" s="240" t="s">
        <v>495</v>
      </c>
      <c r="BI7" s="47" t="s">
        <v>496</v>
      </c>
      <c r="BJ7" s="47" t="s">
        <v>394</v>
      </c>
      <c r="BK7" s="47" t="s">
        <v>395</v>
      </c>
      <c r="BL7" s="47" t="s">
        <v>396</v>
      </c>
      <c r="BM7" s="160" t="s">
        <v>41</v>
      </c>
      <c r="BN7" s="412"/>
      <c r="BO7" s="240" t="s">
        <v>495</v>
      </c>
      <c r="BP7" s="47" t="s">
        <v>496</v>
      </c>
      <c r="BQ7" s="47" t="s">
        <v>394</v>
      </c>
      <c r="BR7" s="47" t="s">
        <v>395</v>
      </c>
      <c r="BS7" s="47" t="s">
        <v>396</v>
      </c>
      <c r="BT7" s="160" t="s">
        <v>41</v>
      </c>
      <c r="BU7" s="412"/>
      <c r="BV7" s="240" t="s">
        <v>495</v>
      </c>
      <c r="BW7" s="47" t="s">
        <v>496</v>
      </c>
      <c r="BX7" s="47" t="s">
        <v>394</v>
      </c>
      <c r="BY7" s="47" t="s">
        <v>395</v>
      </c>
      <c r="BZ7" s="47" t="s">
        <v>396</v>
      </c>
      <c r="CA7" s="160" t="s">
        <v>41</v>
      </c>
      <c r="CB7" s="412"/>
      <c r="CC7" s="240" t="s">
        <v>495</v>
      </c>
      <c r="CD7" s="47" t="s">
        <v>496</v>
      </c>
      <c r="CE7" s="47" t="s">
        <v>394</v>
      </c>
      <c r="CF7" s="47" t="s">
        <v>395</v>
      </c>
      <c r="CG7" s="47" t="s">
        <v>396</v>
      </c>
      <c r="CH7" s="160" t="s">
        <v>41</v>
      </c>
      <c r="CI7" s="412"/>
      <c r="CJ7" s="240" t="s">
        <v>495</v>
      </c>
      <c r="CK7" s="47" t="s">
        <v>496</v>
      </c>
      <c r="CL7" s="47" t="s">
        <v>394</v>
      </c>
      <c r="CM7" s="47" t="s">
        <v>395</v>
      </c>
      <c r="CN7" s="47" t="s">
        <v>396</v>
      </c>
      <c r="CO7" s="160" t="s">
        <v>41</v>
      </c>
      <c r="CP7" s="412"/>
      <c r="CQ7" s="240" t="s">
        <v>495</v>
      </c>
      <c r="CR7" s="47" t="s">
        <v>496</v>
      </c>
      <c r="CS7" s="47" t="s">
        <v>394</v>
      </c>
      <c r="CT7" s="47" t="s">
        <v>395</v>
      </c>
      <c r="CU7" s="47" t="s">
        <v>396</v>
      </c>
      <c r="CV7" s="160" t="s">
        <v>41</v>
      </c>
      <c r="CW7" s="412"/>
      <c r="CX7" s="240" t="s">
        <v>495</v>
      </c>
      <c r="CY7" s="47" t="s">
        <v>496</v>
      </c>
      <c r="CZ7" s="47" t="s">
        <v>394</v>
      </c>
      <c r="DA7" s="47" t="s">
        <v>395</v>
      </c>
      <c r="DB7" s="47" t="s">
        <v>396</v>
      </c>
      <c r="DC7" s="160" t="s">
        <v>41</v>
      </c>
      <c r="DD7" s="412"/>
      <c r="DE7" s="240" t="s">
        <v>495</v>
      </c>
      <c r="DF7" s="47" t="s">
        <v>496</v>
      </c>
      <c r="DG7" s="47" t="s">
        <v>394</v>
      </c>
      <c r="DH7" s="47" t="s">
        <v>395</v>
      </c>
      <c r="DI7" s="47" t="s">
        <v>396</v>
      </c>
      <c r="DJ7" s="160" t="s">
        <v>41</v>
      </c>
      <c r="DK7" s="412"/>
      <c r="DL7" s="240" t="s">
        <v>495</v>
      </c>
      <c r="DM7" s="47" t="s">
        <v>496</v>
      </c>
      <c r="DN7" s="47" t="s">
        <v>394</v>
      </c>
      <c r="DO7" s="47" t="s">
        <v>395</v>
      </c>
      <c r="DP7" s="47" t="s">
        <v>396</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קופת תגמולים לעובדי האוניברסיטה העברית ירושלים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2017</v>
      </c>
      <c r="F3" s="121">
        <f>E3-1</f>
        <v>-1</v>
      </c>
    </row>
    <row r="4" spans="1:77" x14ac:dyDescent="0.2">
      <c r="B4" s="182" t="s">
        <v>425</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500</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7" t="s">
        <v>499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18" sqref="C18"/>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קופת תגמולים לעובדי האוניברסיטה העברית ירושלים בע"מ</v>
      </c>
    </row>
    <row r="3" spans="1:39" ht="15.75" x14ac:dyDescent="0.25">
      <c r="B3" s="183" t="str">
        <f>CONCATENATE(הוראות!Z13,הוראות!F13)</f>
        <v>הנתונים ביחידות בודדות לשנת 2017</v>
      </c>
    </row>
    <row r="4" spans="1:39" ht="12.75" customHeight="1" x14ac:dyDescent="0.2">
      <c r="B4" s="182" t="s">
        <v>425</v>
      </c>
      <c r="C4" s="405" t="s">
        <v>140</v>
      </c>
      <c r="D4" s="406"/>
      <c r="E4" s="406"/>
      <c r="F4" s="406"/>
      <c r="G4" s="406"/>
      <c r="H4" s="406"/>
      <c r="I4" s="406"/>
      <c r="J4" s="406"/>
      <c r="K4" s="406"/>
      <c r="L4" s="406"/>
      <c r="M4" s="406"/>
      <c r="N4" s="406"/>
      <c r="O4" s="406"/>
      <c r="P4" s="407"/>
      <c r="Q4" s="405" t="s">
        <v>141</v>
      </c>
      <c r="R4" s="406"/>
      <c r="S4" s="406"/>
      <c r="T4" s="406"/>
      <c r="U4" s="406"/>
      <c r="V4" s="406"/>
      <c r="W4" s="406"/>
      <c r="X4" s="406"/>
      <c r="Y4" s="406"/>
      <c r="Z4" s="406"/>
      <c r="AA4" s="406"/>
      <c r="AB4" s="406"/>
      <c r="AC4" s="406"/>
      <c r="AD4" s="407"/>
      <c r="AE4" s="398" t="s">
        <v>142</v>
      </c>
      <c r="AF4" s="399"/>
      <c r="AG4" s="399"/>
      <c r="AH4" s="399"/>
      <c r="AI4" s="399"/>
      <c r="AJ4" s="399"/>
      <c r="AK4" s="400"/>
    </row>
    <row r="5" spans="1:39" x14ac:dyDescent="0.2">
      <c r="B5" s="159"/>
      <c r="C5" s="460" t="s">
        <v>96</v>
      </c>
      <c r="D5" s="409"/>
      <c r="E5" s="409"/>
      <c r="F5" s="409"/>
      <c r="G5" s="409"/>
      <c r="H5" s="409"/>
      <c r="I5" s="410"/>
      <c r="J5" s="460" t="s">
        <v>97</v>
      </c>
      <c r="K5" s="409"/>
      <c r="L5" s="409"/>
      <c r="M5" s="409"/>
      <c r="N5" s="409"/>
      <c r="O5" s="409"/>
      <c r="P5" s="410"/>
      <c r="Q5" s="460" t="s">
        <v>96</v>
      </c>
      <c r="R5" s="409"/>
      <c r="S5" s="409"/>
      <c r="T5" s="409"/>
      <c r="U5" s="409"/>
      <c r="V5" s="409"/>
      <c r="W5" s="410"/>
      <c r="X5" s="460" t="s">
        <v>97</v>
      </c>
      <c r="Y5" s="409"/>
      <c r="Z5" s="409"/>
      <c r="AA5" s="409"/>
      <c r="AB5" s="409"/>
      <c r="AC5" s="409"/>
      <c r="AD5" s="410"/>
      <c r="AE5" s="459"/>
      <c r="AF5" s="403"/>
      <c r="AG5" s="403"/>
      <c r="AH5" s="403"/>
      <c r="AI5" s="403"/>
      <c r="AJ5" s="403"/>
      <c r="AK5" s="404"/>
    </row>
    <row r="6" spans="1:39" ht="12.75" customHeight="1" x14ac:dyDescent="0.2">
      <c r="A6" s="159"/>
      <c r="B6" s="159"/>
      <c r="C6" s="458" t="s">
        <v>32</v>
      </c>
      <c r="D6" s="396" t="s">
        <v>33</v>
      </c>
      <c r="E6" s="396"/>
      <c r="F6" s="396"/>
      <c r="G6" s="396"/>
      <c r="H6" s="396"/>
      <c r="I6" s="397"/>
      <c r="J6" s="458" t="str">
        <f>C6</f>
        <v>סה"כ מספר תביעות</v>
      </c>
      <c r="K6" s="396" t="s">
        <v>33</v>
      </c>
      <c r="L6" s="396"/>
      <c r="M6" s="396"/>
      <c r="N6" s="396"/>
      <c r="O6" s="396"/>
      <c r="P6" s="397"/>
      <c r="Q6" s="458" t="str">
        <f>C6</f>
        <v>סה"כ מספר תביעות</v>
      </c>
      <c r="R6" s="396" t="s">
        <v>33</v>
      </c>
      <c r="S6" s="396"/>
      <c r="T6" s="396"/>
      <c r="U6" s="396"/>
      <c r="V6" s="396"/>
      <c r="W6" s="397"/>
      <c r="X6" s="458" t="str">
        <f>Q6</f>
        <v>סה"כ מספר תביעות</v>
      </c>
      <c r="Y6" s="396" t="s">
        <v>33</v>
      </c>
      <c r="Z6" s="396"/>
      <c r="AA6" s="396"/>
      <c r="AB6" s="396"/>
      <c r="AC6" s="396"/>
      <c r="AD6" s="397"/>
      <c r="AE6" s="458" t="str">
        <f>X6</f>
        <v>סה"כ מספר תביעות</v>
      </c>
      <c r="AF6" s="396" t="s">
        <v>33</v>
      </c>
      <c r="AG6" s="396"/>
      <c r="AH6" s="396"/>
      <c r="AI6" s="396"/>
      <c r="AJ6" s="396"/>
      <c r="AK6" s="397"/>
    </row>
    <row r="7" spans="1:39" ht="25.5" customHeight="1" x14ac:dyDescent="0.2">
      <c r="A7" s="159"/>
      <c r="B7" s="413" t="s">
        <v>34</v>
      </c>
      <c r="C7" s="412"/>
      <c r="D7" s="240" t="s">
        <v>495</v>
      </c>
      <c r="E7" s="47" t="s">
        <v>496</v>
      </c>
      <c r="F7" s="47" t="s">
        <v>394</v>
      </c>
      <c r="G7" s="47" t="s">
        <v>395</v>
      </c>
      <c r="H7" s="47" t="s">
        <v>396</v>
      </c>
      <c r="I7" s="160" t="s">
        <v>41</v>
      </c>
      <c r="J7" s="412"/>
      <c r="K7" s="240" t="s">
        <v>495</v>
      </c>
      <c r="L7" s="47" t="s">
        <v>496</v>
      </c>
      <c r="M7" s="47" t="s">
        <v>394</v>
      </c>
      <c r="N7" s="47" t="s">
        <v>395</v>
      </c>
      <c r="O7" s="47" t="s">
        <v>396</v>
      </c>
      <c r="P7" s="160" t="s">
        <v>41</v>
      </c>
      <c r="Q7" s="412"/>
      <c r="R7" s="240" t="s">
        <v>495</v>
      </c>
      <c r="S7" s="47" t="s">
        <v>496</v>
      </c>
      <c r="T7" s="47" t="s">
        <v>394</v>
      </c>
      <c r="U7" s="47" t="s">
        <v>395</v>
      </c>
      <c r="V7" s="47" t="s">
        <v>396</v>
      </c>
      <c r="W7" s="160" t="s">
        <v>41</v>
      </c>
      <c r="X7" s="412"/>
      <c r="Y7" s="240" t="s">
        <v>495</v>
      </c>
      <c r="Z7" s="47" t="s">
        <v>496</v>
      </c>
      <c r="AA7" s="47" t="s">
        <v>394</v>
      </c>
      <c r="AB7" s="47" t="s">
        <v>395</v>
      </c>
      <c r="AC7" s="47" t="s">
        <v>396</v>
      </c>
      <c r="AD7" s="160" t="s">
        <v>41</v>
      </c>
      <c r="AE7" s="412"/>
      <c r="AF7" s="240" t="s">
        <v>495</v>
      </c>
      <c r="AG7" s="47" t="s">
        <v>496</v>
      </c>
      <c r="AH7" s="47" t="s">
        <v>394</v>
      </c>
      <c r="AI7" s="47" t="s">
        <v>395</v>
      </c>
      <c r="AJ7" s="47" t="s">
        <v>396</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31">
        <f t="shared" si="0"/>
        <v>0</v>
      </c>
      <c r="AG17" s="32">
        <f t="shared" si="0"/>
        <v>0</v>
      </c>
      <c r="AH17" s="29">
        <f t="shared" ref="AH17" si="1">SUM(AH12:AH16)</f>
        <v>0</v>
      </c>
      <c r="AI17" s="29">
        <f>SUM(AI12:AI16)</f>
        <v>0</v>
      </c>
      <c r="AJ17" s="29">
        <f>SUM(AJ12:AJ16)</f>
        <v>0</v>
      </c>
      <c r="AK17" s="180">
        <f>SUM(AK12:AK16)</f>
        <v>0</v>
      </c>
    </row>
    <row r="18" spans="1:37"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0</v>
      </c>
      <c r="D40" s="237">
        <f t="shared" ref="D40:I40" si="7">SUM(D35:D39)</f>
        <v>0</v>
      </c>
      <c r="E40" s="237">
        <f t="shared" si="7"/>
        <v>0</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v>
      </c>
      <c r="R40" s="237">
        <f t="shared" ref="R40:W40" si="9">SUM(R35:R39)</f>
        <v>0</v>
      </c>
      <c r="S40" s="237">
        <f t="shared" si="9"/>
        <v>0</v>
      </c>
      <c r="T40" s="237">
        <f t="shared" si="9"/>
        <v>0</v>
      </c>
      <c r="U40" s="237">
        <f t="shared" si="9"/>
        <v>0</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קופת תגמולים לעובדי האוניברסיטה העברית ירושלים בע"מ</v>
      </c>
    </row>
    <row r="3" spans="1:28" ht="12.75" customHeight="1" x14ac:dyDescent="0.3">
      <c r="A3" s="268"/>
      <c r="B3" s="183" t="str">
        <f>CONCATENATE(הוראות!Z13,הוראות!F13)</f>
        <v>הנתונים ביחידות בודדות לשנת 2017</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500</v>
      </c>
      <c r="C11" s="438"/>
      <c r="D11" s="439"/>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522</v>
      </c>
      <c r="B12" s="437" t="s">
        <v>499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446</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6" t="s">
        <v>85</v>
      </c>
      <c r="C25" s="467"/>
      <c r="D25" s="47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2" t="s">
        <v>86</v>
      </c>
      <c r="C26" s="473"/>
      <c r="D26" s="47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68643beecda18b4e09cff41c83e0ce3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8146b315fa2ac31dd02d04e15b67ed9e"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a46656d4-8850-49b3-aebd-68bd05f7f43d"/>
    <ds:schemaRef ds:uri="http://purl.org/dc/term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0DD2040-59B2-45BA-9410-4CDBA6C61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2017</dc:title>
  <dc:creator>אוהד מעודי</dc:creator>
  <cp:lastModifiedBy>Keren Biton</cp:lastModifiedBy>
  <cp:lastPrinted>2018-02-18T12:57:11Z</cp:lastPrinted>
  <dcterms:created xsi:type="dcterms:W3CDTF">2012-03-26T09:12:08Z</dcterms:created>
  <dcterms:modified xsi:type="dcterms:W3CDTF">2018-02-18T14:41:08Z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